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48" i="1"/>
  <c r="U35"/>
  <c r="T53" s="1"/>
  <c r="Q35"/>
  <c r="P53" s="1"/>
  <c r="M35"/>
  <c r="L53" s="1"/>
  <c r="I35"/>
  <c r="F56" s="1"/>
  <c r="E35"/>
  <c r="S5"/>
  <c r="W56" l="1"/>
  <c r="W53"/>
  <c r="W60" l="1"/>
</calcChain>
</file>

<file path=xl/sharedStrings.xml><?xml version="1.0" encoding="utf-8"?>
<sst xmlns="http://schemas.openxmlformats.org/spreadsheetml/2006/main" count="48" uniqueCount="18">
  <si>
    <t>Current State Value Stream Mapping -  Despatch</t>
  </si>
  <si>
    <t>Demand :</t>
  </si>
  <si>
    <t>Tyres</t>
  </si>
  <si>
    <t>Takt Time:</t>
  </si>
  <si>
    <t>Sec</t>
  </si>
  <si>
    <t>Load &amp; Pick Slip Generation</t>
  </si>
  <si>
    <t>Picking</t>
  </si>
  <si>
    <t>RTKT Processing</t>
  </si>
  <si>
    <t>TO Closing</t>
  </si>
  <si>
    <t>Invoice Closing</t>
  </si>
  <si>
    <t>Cycle Time</t>
  </si>
  <si>
    <t>C.O Time</t>
  </si>
  <si>
    <t>Availablity</t>
  </si>
  <si>
    <t>Perfromance</t>
  </si>
  <si>
    <t>Dedication</t>
  </si>
  <si>
    <t>Total CT</t>
  </si>
  <si>
    <t>Staging &amp; Loading</t>
  </si>
  <si>
    <t>Process Cycle Efficiency</t>
  </si>
</sst>
</file>

<file path=xl/styles.xml><?xml version="1.0" encoding="utf-8"?>
<styleSheet xmlns="http://schemas.openxmlformats.org/spreadsheetml/2006/main">
  <numFmts count="1">
    <numFmt numFmtId="164" formatCode="0.0%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2"/>
      <color indexed="18"/>
      <name val="Calibri"/>
      <family val="2"/>
    </font>
    <font>
      <b/>
      <sz val="11"/>
      <color indexed="18"/>
      <name val="Calibri"/>
      <family val="2"/>
    </font>
    <font>
      <sz val="12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0" xfId="0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2" fillId="2" borderId="6" xfId="0" applyFont="1" applyFill="1" applyBorder="1"/>
    <xf numFmtId="0" fontId="4" fillId="2" borderId="0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Border="1"/>
    <xf numFmtId="0" fontId="6" fillId="2" borderId="1" xfId="0" applyFont="1" applyFill="1" applyBorder="1"/>
    <xf numFmtId="0" fontId="6" fillId="2" borderId="7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9" fontId="6" fillId="2" borderId="1" xfId="0" applyNumberFormat="1" applyFont="1" applyFill="1" applyBorder="1" applyAlignment="1">
      <alignment horizontal="center"/>
    </xf>
    <xf numFmtId="10" fontId="6" fillId="2" borderId="1" xfId="0" applyNumberFormat="1" applyFont="1" applyFill="1" applyBorder="1"/>
    <xf numFmtId="10" fontId="6" fillId="2" borderId="1" xfId="0" applyNumberFormat="1" applyFont="1" applyFill="1" applyBorder="1" applyAlignment="1">
      <alignment horizontal="center"/>
    </xf>
    <xf numFmtId="9" fontId="6" fillId="2" borderId="1" xfId="0" applyNumberFormat="1" applyFont="1" applyFill="1" applyBorder="1"/>
    <xf numFmtId="2" fontId="6" fillId="2" borderId="1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4" fontId="6" fillId="2" borderId="0" xfId="0" applyNumberFormat="1" applyFont="1" applyFill="1" applyBorder="1"/>
    <xf numFmtId="0" fontId="5" fillId="2" borderId="0" xfId="0" applyFont="1" applyFill="1"/>
    <xf numFmtId="0" fontId="5" fillId="2" borderId="5" xfId="0" applyFont="1" applyFill="1" applyBorder="1"/>
    <xf numFmtId="0" fontId="5" fillId="2" borderId="0" xfId="0" applyFont="1" applyFill="1" applyBorder="1"/>
    <xf numFmtId="0" fontId="5" fillId="2" borderId="6" xfId="0" applyFont="1" applyFill="1" applyBorder="1"/>
    <xf numFmtId="2" fontId="5" fillId="2" borderId="0" xfId="0" applyNumberFormat="1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2" xfId="0" applyFont="1" applyFill="1" applyBorder="1"/>
    <xf numFmtId="1" fontId="5" fillId="2" borderId="10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0" xfId="0" applyFont="1" applyFill="1" applyBorder="1"/>
    <xf numFmtId="0" fontId="5" fillId="2" borderId="11" xfId="0" applyFont="1" applyFill="1" applyBorder="1"/>
    <xf numFmtId="0" fontId="5" fillId="2" borderId="12" xfId="0" applyFont="1" applyFill="1" applyBorder="1"/>
    <xf numFmtId="0" fontId="5" fillId="2" borderId="0" xfId="0" applyFont="1" applyFill="1" applyAlignment="1">
      <alignment horizontal="center"/>
    </xf>
    <xf numFmtId="10" fontId="5" fillId="2" borderId="0" xfId="1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10</xdr:row>
      <xdr:rowOff>28575</xdr:rowOff>
    </xdr:from>
    <xdr:to>
      <xdr:col>3</xdr:col>
      <xdr:colOff>133350</xdr:colOff>
      <xdr:row>23</xdr:row>
      <xdr:rowOff>0</xdr:rowOff>
    </xdr:to>
    <xdr:sp macro="" textlink="">
      <xdr:nvSpPr>
        <xdr:cNvPr id="47" name="Freeform 2"/>
        <xdr:cNvSpPr>
          <a:spLocks/>
        </xdr:cNvSpPr>
      </xdr:nvSpPr>
      <xdr:spPr bwMode="auto">
        <a:xfrm>
          <a:off x="1228725" y="1885950"/>
          <a:ext cx="123825" cy="2076450"/>
        </a:xfrm>
        <a:custGeom>
          <a:avLst/>
          <a:gdLst>
            <a:gd name="T0" fmla="*/ 625823300 w 21"/>
            <a:gd name="T1" fmla="*/ 0 h 347"/>
            <a:gd name="T2" fmla="*/ 0 w 21"/>
            <a:gd name="T3" fmla="*/ 2147483647 h 347"/>
            <a:gd name="T4" fmla="*/ 625823300 w 21"/>
            <a:gd name="T5" fmla="*/ 2147483647 h 347"/>
            <a:gd name="T6" fmla="*/ 591052073 w 21"/>
            <a:gd name="T7" fmla="*/ 2147483647 h 347"/>
            <a:gd name="T8" fmla="*/ 0 60000 65536"/>
            <a:gd name="T9" fmla="*/ 0 60000 65536"/>
            <a:gd name="T10" fmla="*/ 0 60000 65536"/>
            <a:gd name="T11" fmla="*/ 0 60000 65536"/>
            <a:gd name="T12" fmla="*/ 0 w 21"/>
            <a:gd name="T13" fmla="*/ 0 h 347"/>
            <a:gd name="T14" fmla="*/ 21 w 21"/>
            <a:gd name="T15" fmla="*/ 347 h 34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" h="347">
              <a:moveTo>
                <a:pt x="18" y="0"/>
              </a:moveTo>
              <a:cubicBezTo>
                <a:pt x="9" y="66"/>
                <a:pt x="0" y="132"/>
                <a:pt x="0" y="162"/>
              </a:cubicBezTo>
              <a:cubicBezTo>
                <a:pt x="0" y="192"/>
                <a:pt x="15" y="148"/>
                <a:pt x="18" y="179"/>
              </a:cubicBezTo>
              <a:cubicBezTo>
                <a:pt x="21" y="210"/>
                <a:pt x="19" y="278"/>
                <a:pt x="17" y="347"/>
              </a:cubicBezTo>
            </a:path>
          </a:pathLst>
        </a:custGeom>
        <a:noFill/>
        <a:ln w="38100">
          <a:solidFill>
            <a:srgbClr val="008000"/>
          </a:solidFill>
          <a:round/>
          <a:headEnd/>
          <a:tailEnd type="triangle" w="lg" len="med"/>
        </a:ln>
      </xdr:spPr>
    </xdr:sp>
    <xdr:clientData/>
  </xdr:twoCellAnchor>
  <xdr:twoCellAnchor>
    <xdr:from>
      <xdr:col>5</xdr:col>
      <xdr:colOff>38100</xdr:colOff>
      <xdr:row>23</xdr:row>
      <xdr:rowOff>161925</xdr:rowOff>
    </xdr:from>
    <xdr:to>
      <xdr:col>5</xdr:col>
      <xdr:colOff>590550</xdr:colOff>
      <xdr:row>23</xdr:row>
      <xdr:rowOff>161925</xdr:rowOff>
    </xdr:to>
    <xdr:sp macro="" textlink="">
      <xdr:nvSpPr>
        <xdr:cNvPr id="48" name="Line 3"/>
        <xdr:cNvSpPr>
          <a:spLocks noChangeShapeType="1"/>
        </xdr:cNvSpPr>
      </xdr:nvSpPr>
      <xdr:spPr bwMode="auto">
        <a:xfrm>
          <a:off x="2171700" y="4124325"/>
          <a:ext cx="552450" cy="0"/>
        </a:xfrm>
        <a:prstGeom prst="line">
          <a:avLst/>
        </a:prstGeom>
        <a:noFill/>
        <a:ln w="57150">
          <a:solidFill>
            <a:srgbClr val="3366FF"/>
          </a:solidFill>
          <a:round/>
          <a:headEnd/>
          <a:tailEnd type="triangle" w="sm" len="sm"/>
        </a:ln>
      </xdr:spPr>
    </xdr:sp>
    <xdr:clientData/>
  </xdr:twoCellAnchor>
  <xdr:twoCellAnchor editAs="oneCell">
    <xdr:from>
      <xdr:col>2</xdr:col>
      <xdr:colOff>9525</xdr:colOff>
      <xdr:row>25</xdr:row>
      <xdr:rowOff>76200</xdr:rowOff>
    </xdr:from>
    <xdr:to>
      <xdr:col>2</xdr:col>
      <xdr:colOff>304800</xdr:colOff>
      <xdr:row>27</xdr:row>
      <xdr:rowOff>9525</xdr:rowOff>
    </xdr:to>
    <xdr:pic>
      <xdr:nvPicPr>
        <xdr:cNvPr id="49" name="Picture 4" descr="VSM-Icons_Operat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525" y="4581525"/>
          <a:ext cx="2952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9525</xdr:colOff>
      <xdr:row>25</xdr:row>
      <xdr:rowOff>76200</xdr:rowOff>
    </xdr:from>
    <xdr:to>
      <xdr:col>10</xdr:col>
      <xdr:colOff>304800</xdr:colOff>
      <xdr:row>27</xdr:row>
      <xdr:rowOff>9525</xdr:rowOff>
    </xdr:to>
    <xdr:pic>
      <xdr:nvPicPr>
        <xdr:cNvPr id="50" name="Picture 5" descr="VSM-Icons_Operat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19650" y="4581525"/>
          <a:ext cx="2952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9525</xdr:colOff>
      <xdr:row>25</xdr:row>
      <xdr:rowOff>76200</xdr:rowOff>
    </xdr:from>
    <xdr:to>
      <xdr:col>14</xdr:col>
      <xdr:colOff>304800</xdr:colOff>
      <xdr:row>27</xdr:row>
      <xdr:rowOff>9525</xdr:rowOff>
    </xdr:to>
    <xdr:pic>
      <xdr:nvPicPr>
        <xdr:cNvPr id="51" name="Picture 8" descr="VSM-Icons_Operat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4581525"/>
          <a:ext cx="2952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9525</xdr:colOff>
      <xdr:row>25</xdr:row>
      <xdr:rowOff>76200</xdr:rowOff>
    </xdr:from>
    <xdr:to>
      <xdr:col>18</xdr:col>
      <xdr:colOff>304800</xdr:colOff>
      <xdr:row>27</xdr:row>
      <xdr:rowOff>9525</xdr:rowOff>
    </xdr:to>
    <xdr:pic>
      <xdr:nvPicPr>
        <xdr:cNvPr id="52" name="Picture 9" descr="VSM-Icons_Operat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2550" y="4581525"/>
          <a:ext cx="2952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28575</xdr:colOff>
      <xdr:row>23</xdr:row>
      <xdr:rowOff>161925</xdr:rowOff>
    </xdr:from>
    <xdr:to>
      <xdr:col>13</xdr:col>
      <xdr:colOff>581025</xdr:colOff>
      <xdr:row>23</xdr:row>
      <xdr:rowOff>161925</xdr:rowOff>
    </xdr:to>
    <xdr:sp macro="" textlink="">
      <xdr:nvSpPr>
        <xdr:cNvPr id="53" name="Line 10"/>
        <xdr:cNvSpPr>
          <a:spLocks noChangeShapeType="1"/>
        </xdr:cNvSpPr>
      </xdr:nvSpPr>
      <xdr:spPr bwMode="auto">
        <a:xfrm>
          <a:off x="6296025" y="4124325"/>
          <a:ext cx="552450" cy="0"/>
        </a:xfrm>
        <a:prstGeom prst="line">
          <a:avLst/>
        </a:prstGeom>
        <a:noFill/>
        <a:ln w="57150">
          <a:solidFill>
            <a:srgbClr val="3366FF"/>
          </a:solidFill>
          <a:round/>
          <a:headEnd/>
          <a:tailEnd type="triangle" w="sm" len="sm"/>
        </a:ln>
      </xdr:spPr>
    </xdr:sp>
    <xdr:clientData/>
  </xdr:twoCellAnchor>
  <xdr:twoCellAnchor>
    <xdr:from>
      <xdr:col>14</xdr:col>
      <xdr:colOff>0</xdr:colOff>
      <xdr:row>23</xdr:row>
      <xdr:rowOff>142875</xdr:rowOff>
    </xdr:from>
    <xdr:to>
      <xdr:col>14</xdr:col>
      <xdr:colOff>0</xdr:colOff>
      <xdr:row>23</xdr:row>
      <xdr:rowOff>142875</xdr:rowOff>
    </xdr:to>
    <xdr:sp macro="" textlink="">
      <xdr:nvSpPr>
        <xdr:cNvPr id="54" name="Line 11"/>
        <xdr:cNvSpPr>
          <a:spLocks noChangeShapeType="1"/>
        </xdr:cNvSpPr>
      </xdr:nvSpPr>
      <xdr:spPr bwMode="auto">
        <a:xfrm>
          <a:off x="6877050" y="4105275"/>
          <a:ext cx="0" cy="0"/>
        </a:xfrm>
        <a:prstGeom prst="line">
          <a:avLst/>
        </a:prstGeom>
        <a:noFill/>
        <a:ln w="57150">
          <a:solidFill>
            <a:srgbClr val="3366FF"/>
          </a:solidFill>
          <a:round/>
          <a:headEnd/>
          <a:tailEnd type="triangle" w="sm" len="sm"/>
        </a:ln>
      </xdr:spPr>
    </xdr:sp>
    <xdr:clientData/>
  </xdr:twoCellAnchor>
  <xdr:twoCellAnchor>
    <xdr:from>
      <xdr:col>17</xdr:col>
      <xdr:colOff>57150</xdr:colOff>
      <xdr:row>23</xdr:row>
      <xdr:rowOff>142875</xdr:rowOff>
    </xdr:from>
    <xdr:to>
      <xdr:col>17</xdr:col>
      <xdr:colOff>609600</xdr:colOff>
      <xdr:row>23</xdr:row>
      <xdr:rowOff>142875</xdr:rowOff>
    </xdr:to>
    <xdr:sp macro="" textlink="">
      <xdr:nvSpPr>
        <xdr:cNvPr id="55" name="Line 13"/>
        <xdr:cNvSpPr>
          <a:spLocks noChangeShapeType="1"/>
        </xdr:cNvSpPr>
      </xdr:nvSpPr>
      <xdr:spPr bwMode="auto">
        <a:xfrm>
          <a:off x="8391525" y="4105275"/>
          <a:ext cx="552450" cy="0"/>
        </a:xfrm>
        <a:prstGeom prst="line">
          <a:avLst/>
        </a:prstGeom>
        <a:noFill/>
        <a:ln w="57150">
          <a:solidFill>
            <a:srgbClr val="3366FF"/>
          </a:solidFill>
          <a:round/>
          <a:headEnd/>
          <a:tailEnd type="triangle" w="sm" len="sm"/>
        </a:ln>
      </xdr:spPr>
    </xdr:sp>
    <xdr:clientData/>
  </xdr:twoCellAnchor>
  <xdr:twoCellAnchor editAs="oneCell">
    <xdr:from>
      <xdr:col>18</xdr:col>
      <xdr:colOff>219075</xdr:colOff>
      <xdr:row>6</xdr:row>
      <xdr:rowOff>76200</xdr:rowOff>
    </xdr:from>
    <xdr:to>
      <xdr:col>20</xdr:col>
      <xdr:colOff>228600</xdr:colOff>
      <xdr:row>11</xdr:row>
      <xdr:rowOff>104775</xdr:rowOff>
    </xdr:to>
    <xdr:pic>
      <xdr:nvPicPr>
        <xdr:cNvPr id="56" name="Picture 14" descr="VSM-Icons_Outside-SourcesTra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10000" contrast="-54000"/>
        </a:blip>
        <a:srcRect l="4427" t="4468" r="3542" b="4468"/>
        <a:stretch>
          <a:fillRect/>
        </a:stretch>
      </xdr:blipFill>
      <xdr:spPr bwMode="auto">
        <a:xfrm>
          <a:off x="9182100" y="1285875"/>
          <a:ext cx="9810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190500</xdr:colOff>
      <xdr:row>14</xdr:row>
      <xdr:rowOff>47625</xdr:rowOff>
    </xdr:from>
    <xdr:to>
      <xdr:col>19</xdr:col>
      <xdr:colOff>180975</xdr:colOff>
      <xdr:row>16</xdr:row>
      <xdr:rowOff>85725</xdr:rowOff>
    </xdr:to>
    <xdr:pic>
      <xdr:nvPicPr>
        <xdr:cNvPr id="57" name="Picture 17" descr="VSM-Icons_Truck-Shipmen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7080" t="13792" r="4425" b="12643"/>
        <a:stretch>
          <a:fillRect/>
        </a:stretch>
      </xdr:blipFill>
      <xdr:spPr bwMode="auto">
        <a:xfrm>
          <a:off x="9153525" y="2552700"/>
          <a:ext cx="4762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238125</xdr:colOff>
      <xdr:row>11</xdr:row>
      <xdr:rowOff>38100</xdr:rowOff>
    </xdr:from>
    <xdr:to>
      <xdr:col>19</xdr:col>
      <xdr:colOff>257175</xdr:colOff>
      <xdr:row>22</xdr:row>
      <xdr:rowOff>85725</xdr:rowOff>
    </xdr:to>
    <xdr:sp macro="" textlink="">
      <xdr:nvSpPr>
        <xdr:cNvPr id="58" name="Line 18"/>
        <xdr:cNvSpPr>
          <a:spLocks noChangeShapeType="1"/>
        </xdr:cNvSpPr>
      </xdr:nvSpPr>
      <xdr:spPr bwMode="auto">
        <a:xfrm flipH="1" flipV="1">
          <a:off x="9686925" y="2057400"/>
          <a:ext cx="19050" cy="1828800"/>
        </a:xfrm>
        <a:prstGeom prst="line">
          <a:avLst/>
        </a:prstGeom>
        <a:noFill/>
        <a:ln w="57150">
          <a:solidFill>
            <a:srgbClr val="3366FF"/>
          </a:solidFill>
          <a:round/>
          <a:headEnd/>
          <a:tailEnd type="triangle" w="sm" len="sm"/>
        </a:ln>
      </xdr:spPr>
    </xdr:sp>
    <xdr:clientData/>
  </xdr:twoCellAnchor>
  <xdr:twoCellAnchor editAs="oneCell">
    <xdr:from>
      <xdr:col>18</xdr:col>
      <xdr:colOff>381000</xdr:colOff>
      <xdr:row>8</xdr:row>
      <xdr:rowOff>66675</xdr:rowOff>
    </xdr:from>
    <xdr:to>
      <xdr:col>20</xdr:col>
      <xdr:colOff>104775</xdr:colOff>
      <xdr:row>10</xdr:row>
      <xdr:rowOff>85725</xdr:rowOff>
    </xdr:to>
    <xdr:sp macro="" textlink="">
      <xdr:nvSpPr>
        <xdr:cNvPr id="59" name="Text Box 19"/>
        <xdr:cNvSpPr txBox="1">
          <a:spLocks noChangeArrowheads="1"/>
        </xdr:cNvSpPr>
      </xdr:nvSpPr>
      <xdr:spPr bwMode="auto">
        <a:xfrm>
          <a:off x="9344025" y="1600200"/>
          <a:ext cx="6953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</a:rPr>
            <a:t>Customer</a:t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16</xdr:col>
      <xdr:colOff>180975</xdr:colOff>
      <xdr:row>10</xdr:row>
      <xdr:rowOff>19050</xdr:rowOff>
    </xdr:to>
    <xdr:sp macro="" textlink="">
      <xdr:nvSpPr>
        <xdr:cNvPr id="60" name="Rectangle 20"/>
        <xdr:cNvSpPr>
          <a:spLocks noChangeArrowheads="1"/>
        </xdr:cNvSpPr>
      </xdr:nvSpPr>
      <xdr:spPr bwMode="auto">
        <a:xfrm>
          <a:off x="6877050" y="1524000"/>
          <a:ext cx="1152525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</a:rPr>
            <a:t>Marketing</a:t>
          </a:r>
        </a:p>
      </xdr:txBody>
    </xdr:sp>
    <xdr:clientData/>
  </xdr:twoCellAnchor>
  <xdr:twoCellAnchor>
    <xdr:from>
      <xdr:col>1</xdr:col>
      <xdr:colOff>142875</xdr:colOff>
      <xdr:row>7</xdr:row>
      <xdr:rowOff>133350</xdr:rowOff>
    </xdr:from>
    <xdr:to>
      <xdr:col>5</xdr:col>
      <xdr:colOff>257175</xdr:colOff>
      <xdr:row>10</xdr:row>
      <xdr:rowOff>0</xdr:rowOff>
    </xdr:to>
    <xdr:sp macro="" textlink="">
      <xdr:nvSpPr>
        <xdr:cNvPr id="61" name="Rectangle 21"/>
        <xdr:cNvSpPr>
          <a:spLocks noChangeArrowheads="1"/>
        </xdr:cNvSpPr>
      </xdr:nvSpPr>
      <xdr:spPr bwMode="auto">
        <a:xfrm>
          <a:off x="295275" y="1504950"/>
          <a:ext cx="2095500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</a:rPr>
            <a:t>SCM</a:t>
          </a:r>
        </a:p>
      </xdr:txBody>
    </xdr:sp>
    <xdr:clientData/>
  </xdr:twoCellAnchor>
  <xdr:twoCellAnchor>
    <xdr:from>
      <xdr:col>16</xdr:col>
      <xdr:colOff>200025</xdr:colOff>
      <xdr:row>8</xdr:row>
      <xdr:rowOff>152400</xdr:rowOff>
    </xdr:from>
    <xdr:to>
      <xdr:col>18</xdr:col>
      <xdr:colOff>190500</xdr:colOff>
      <xdr:row>9</xdr:row>
      <xdr:rowOff>104775</xdr:rowOff>
    </xdr:to>
    <xdr:sp macro="" textlink="">
      <xdr:nvSpPr>
        <xdr:cNvPr id="62" name="Freeform 24"/>
        <xdr:cNvSpPr>
          <a:spLocks/>
        </xdr:cNvSpPr>
      </xdr:nvSpPr>
      <xdr:spPr bwMode="auto">
        <a:xfrm rot="16278062" flipV="1">
          <a:off x="8543925" y="1190625"/>
          <a:ext cx="114300" cy="1104900"/>
        </a:xfrm>
        <a:custGeom>
          <a:avLst/>
          <a:gdLst>
            <a:gd name="T0" fmla="*/ 533242134 w 21"/>
            <a:gd name="T1" fmla="*/ 0 h 347"/>
            <a:gd name="T2" fmla="*/ 0 w 21"/>
            <a:gd name="T3" fmla="*/ 1642486209 h 347"/>
            <a:gd name="T4" fmla="*/ 533242134 w 21"/>
            <a:gd name="T5" fmla="*/ 1814847762 h 347"/>
            <a:gd name="T6" fmla="*/ 503622116 w 21"/>
            <a:gd name="T7" fmla="*/ 2147483647 h 347"/>
            <a:gd name="T8" fmla="*/ 0 60000 65536"/>
            <a:gd name="T9" fmla="*/ 0 60000 65536"/>
            <a:gd name="T10" fmla="*/ 0 60000 65536"/>
            <a:gd name="T11" fmla="*/ 0 60000 65536"/>
            <a:gd name="T12" fmla="*/ 0 w 21"/>
            <a:gd name="T13" fmla="*/ 0 h 347"/>
            <a:gd name="T14" fmla="*/ 21 w 21"/>
            <a:gd name="T15" fmla="*/ 347 h 34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" h="347">
              <a:moveTo>
                <a:pt x="18" y="0"/>
              </a:moveTo>
              <a:cubicBezTo>
                <a:pt x="9" y="66"/>
                <a:pt x="0" y="132"/>
                <a:pt x="0" y="162"/>
              </a:cubicBezTo>
              <a:cubicBezTo>
                <a:pt x="0" y="192"/>
                <a:pt x="15" y="148"/>
                <a:pt x="18" y="179"/>
              </a:cubicBezTo>
              <a:cubicBezTo>
                <a:pt x="21" y="210"/>
                <a:pt x="19" y="278"/>
                <a:pt x="17" y="347"/>
              </a:cubicBezTo>
            </a:path>
          </a:pathLst>
        </a:custGeom>
        <a:noFill/>
        <a:ln w="38100">
          <a:solidFill>
            <a:srgbClr val="008000"/>
          </a:solidFill>
          <a:round/>
          <a:headEnd/>
          <a:tailEnd type="triangle" w="lg" len="med"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419100</xdr:colOff>
      <xdr:row>25</xdr:row>
      <xdr:rowOff>85725</xdr:rowOff>
    </xdr:to>
    <xdr:pic>
      <xdr:nvPicPr>
        <xdr:cNvPr id="63" name="Picture 25" descr="VSM-Icons_Inventory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l="9735" t="5746" r="9735" b="3448"/>
        <a:stretch>
          <a:fillRect/>
        </a:stretch>
      </xdr:blipFill>
      <xdr:spPr bwMode="auto">
        <a:xfrm>
          <a:off x="2305050" y="4343400"/>
          <a:ext cx="2476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142875</xdr:colOff>
      <xdr:row>23</xdr:row>
      <xdr:rowOff>219075</xdr:rowOff>
    </xdr:from>
    <xdr:to>
      <xdr:col>13</xdr:col>
      <xdr:colOff>390525</xdr:colOff>
      <xdr:row>24</xdr:row>
      <xdr:rowOff>57150</xdr:rowOff>
    </xdr:to>
    <xdr:pic>
      <xdr:nvPicPr>
        <xdr:cNvPr id="64" name="Picture 26" descr="VSM-Icons_Inventory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l="9735" t="5746" r="9735" b="3448"/>
        <a:stretch>
          <a:fillRect/>
        </a:stretch>
      </xdr:blipFill>
      <xdr:spPr bwMode="auto">
        <a:xfrm>
          <a:off x="6410325" y="4181475"/>
          <a:ext cx="2476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133350</xdr:colOff>
      <xdr:row>23</xdr:row>
      <xdr:rowOff>209550</xdr:rowOff>
    </xdr:from>
    <xdr:to>
      <xdr:col>17</xdr:col>
      <xdr:colOff>381000</xdr:colOff>
      <xdr:row>24</xdr:row>
      <xdr:rowOff>47625</xdr:rowOff>
    </xdr:to>
    <xdr:pic>
      <xdr:nvPicPr>
        <xdr:cNvPr id="65" name="Picture 29" descr="VSM-Icons_Inventory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l="9735" t="5746" r="9735" b="3448"/>
        <a:stretch>
          <a:fillRect/>
        </a:stretch>
      </xdr:blipFill>
      <xdr:spPr bwMode="auto">
        <a:xfrm>
          <a:off x="8467725" y="4171950"/>
          <a:ext cx="2476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228600</xdr:colOff>
      <xdr:row>16</xdr:row>
      <xdr:rowOff>57150</xdr:rowOff>
    </xdr:from>
    <xdr:to>
      <xdr:col>5</xdr:col>
      <xdr:colOff>9525</xdr:colOff>
      <xdr:row>18</xdr:row>
      <xdr:rowOff>76200</xdr:rowOff>
    </xdr:to>
    <xdr:sp macro="" textlink="">
      <xdr:nvSpPr>
        <xdr:cNvPr id="66" name="Text Box 30"/>
        <xdr:cNvSpPr txBox="1">
          <a:spLocks noChangeArrowheads="1"/>
        </xdr:cNvSpPr>
      </xdr:nvSpPr>
      <xdr:spPr bwMode="auto">
        <a:xfrm>
          <a:off x="1447800" y="2886075"/>
          <a:ext cx="6953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</a:rPr>
            <a:t>Daily</a:t>
          </a:r>
        </a:p>
      </xdr:txBody>
    </xdr:sp>
    <xdr:clientData/>
  </xdr:twoCellAnchor>
  <xdr:twoCellAnchor editAs="oneCell">
    <xdr:from>
      <xdr:col>19</xdr:col>
      <xdr:colOff>342900</xdr:colOff>
      <xdr:row>14</xdr:row>
      <xdr:rowOff>133350</xdr:rowOff>
    </xdr:from>
    <xdr:to>
      <xdr:col>21</xdr:col>
      <xdr:colOff>66675</xdr:colOff>
      <xdr:row>16</xdr:row>
      <xdr:rowOff>152400</xdr:rowOff>
    </xdr:to>
    <xdr:sp macro="" textlink="">
      <xdr:nvSpPr>
        <xdr:cNvPr id="67" name="Text Box 31"/>
        <xdr:cNvSpPr txBox="1">
          <a:spLocks noChangeArrowheads="1"/>
        </xdr:cNvSpPr>
      </xdr:nvSpPr>
      <xdr:spPr bwMode="auto">
        <a:xfrm>
          <a:off x="9791700" y="2638425"/>
          <a:ext cx="6953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</a:rPr>
            <a:t>Daily</a:t>
          </a:r>
        </a:p>
      </xdr:txBody>
    </xdr:sp>
    <xdr:clientData/>
  </xdr:twoCellAnchor>
  <xdr:twoCellAnchor editAs="oneCell">
    <xdr:from>
      <xdr:col>6</xdr:col>
      <xdr:colOff>9525</xdr:colOff>
      <xdr:row>25</xdr:row>
      <xdr:rowOff>76200</xdr:rowOff>
    </xdr:from>
    <xdr:to>
      <xdr:col>6</xdr:col>
      <xdr:colOff>304800</xdr:colOff>
      <xdr:row>27</xdr:row>
      <xdr:rowOff>9525</xdr:rowOff>
    </xdr:to>
    <xdr:pic>
      <xdr:nvPicPr>
        <xdr:cNvPr id="68" name="Picture 32" descr="VSM-Icons_Operat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52725" y="4581525"/>
          <a:ext cx="2952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28575</xdr:colOff>
      <xdr:row>23</xdr:row>
      <xdr:rowOff>161925</xdr:rowOff>
    </xdr:from>
    <xdr:to>
      <xdr:col>9</xdr:col>
      <xdr:colOff>581025</xdr:colOff>
      <xdr:row>23</xdr:row>
      <xdr:rowOff>161925</xdr:rowOff>
    </xdr:to>
    <xdr:sp macro="" textlink="">
      <xdr:nvSpPr>
        <xdr:cNvPr id="69" name="Line 33"/>
        <xdr:cNvSpPr>
          <a:spLocks noChangeShapeType="1"/>
        </xdr:cNvSpPr>
      </xdr:nvSpPr>
      <xdr:spPr bwMode="auto">
        <a:xfrm>
          <a:off x="4229100" y="4124325"/>
          <a:ext cx="552450" cy="0"/>
        </a:xfrm>
        <a:prstGeom prst="line">
          <a:avLst/>
        </a:prstGeom>
        <a:noFill/>
        <a:ln w="57150">
          <a:solidFill>
            <a:srgbClr val="3366FF"/>
          </a:solidFill>
          <a:round/>
          <a:headEnd/>
          <a:tailEnd type="triangle" w="sm" len="sm"/>
        </a:ln>
      </xdr:spPr>
    </xdr:sp>
    <xdr:clientData/>
  </xdr:twoCellAnchor>
  <xdr:twoCellAnchor editAs="oneCell">
    <xdr:from>
      <xdr:col>9</xdr:col>
      <xdr:colOff>180975</xdr:colOff>
      <xdr:row>23</xdr:row>
      <xdr:rowOff>219075</xdr:rowOff>
    </xdr:from>
    <xdr:to>
      <xdr:col>9</xdr:col>
      <xdr:colOff>428625</xdr:colOff>
      <xdr:row>24</xdr:row>
      <xdr:rowOff>57150</xdr:rowOff>
    </xdr:to>
    <xdr:pic>
      <xdr:nvPicPr>
        <xdr:cNvPr id="70" name="Picture 34" descr="VSM-Icons_Inventory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l="9735" t="5746" r="9735" b="3448"/>
        <a:stretch>
          <a:fillRect/>
        </a:stretch>
      </xdr:blipFill>
      <xdr:spPr bwMode="auto">
        <a:xfrm>
          <a:off x="4381500" y="4181475"/>
          <a:ext cx="2476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9525</xdr:colOff>
      <xdr:row>24</xdr:row>
      <xdr:rowOff>38100</xdr:rowOff>
    </xdr:from>
    <xdr:ext cx="342900" cy="228600"/>
    <xdr:sp macro="" textlink="">
      <xdr:nvSpPr>
        <xdr:cNvPr id="71" name="Text Box 36"/>
        <xdr:cNvSpPr txBox="1">
          <a:spLocks noChangeArrowheads="1"/>
        </xdr:cNvSpPr>
      </xdr:nvSpPr>
      <xdr:spPr bwMode="auto">
        <a:xfrm>
          <a:off x="1685925" y="4381500"/>
          <a:ext cx="3429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</a:rPr>
            <a:t>M - 1 </a:t>
          </a:r>
        </a:p>
      </xdr:txBody>
    </xdr:sp>
    <xdr:clientData/>
  </xdr:oneCellAnchor>
  <xdr:twoCellAnchor editAs="oneCell">
    <xdr:from>
      <xdr:col>6</xdr:col>
      <xdr:colOff>9525</xdr:colOff>
      <xdr:row>38</xdr:row>
      <xdr:rowOff>76200</xdr:rowOff>
    </xdr:from>
    <xdr:to>
      <xdr:col>6</xdr:col>
      <xdr:colOff>304800</xdr:colOff>
      <xdr:row>39</xdr:row>
      <xdr:rowOff>85725</xdr:rowOff>
    </xdr:to>
    <xdr:pic>
      <xdr:nvPicPr>
        <xdr:cNvPr id="72" name="Picture 43" descr="VSM-Icons_Operator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752725" y="7200900"/>
          <a:ext cx="2952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</xdr:col>
      <xdr:colOff>28575</xdr:colOff>
      <xdr:row>37</xdr:row>
      <xdr:rowOff>9525</xdr:rowOff>
    </xdr:from>
    <xdr:ext cx="342900" cy="228600"/>
    <xdr:sp macro="" textlink="">
      <xdr:nvSpPr>
        <xdr:cNvPr id="73" name="Text Box 44"/>
        <xdr:cNvSpPr txBox="1">
          <a:spLocks noChangeArrowheads="1"/>
        </xdr:cNvSpPr>
      </xdr:nvSpPr>
      <xdr:spPr bwMode="auto">
        <a:xfrm>
          <a:off x="3743325" y="6915150"/>
          <a:ext cx="3429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</a:rPr>
            <a:t>M - 2 </a:t>
          </a:r>
        </a:p>
      </xdr:txBody>
    </xdr:sp>
    <xdr:clientData/>
  </xdr:oneCellAnchor>
  <xdr:oneCellAnchor>
    <xdr:from>
      <xdr:col>2</xdr:col>
      <xdr:colOff>371475</xdr:colOff>
      <xdr:row>25</xdr:row>
      <xdr:rowOff>76200</xdr:rowOff>
    </xdr:from>
    <xdr:ext cx="95250" cy="228600"/>
    <xdr:sp macro="" textlink="">
      <xdr:nvSpPr>
        <xdr:cNvPr id="74" name="Text Box 45"/>
        <xdr:cNvSpPr txBox="1">
          <a:spLocks noChangeArrowheads="1"/>
        </xdr:cNvSpPr>
      </xdr:nvSpPr>
      <xdr:spPr bwMode="auto">
        <a:xfrm>
          <a:off x="1133475" y="45815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</a:rPr>
            <a:t>1</a:t>
          </a:r>
        </a:p>
      </xdr:txBody>
    </xdr:sp>
    <xdr:clientData/>
  </xdr:oneCellAnchor>
  <xdr:twoCellAnchor>
    <xdr:from>
      <xdr:col>5</xdr:col>
      <xdr:colOff>447675</xdr:colOff>
      <xdr:row>22</xdr:row>
      <xdr:rowOff>19050</xdr:rowOff>
    </xdr:from>
    <xdr:to>
      <xdr:col>9</xdr:col>
      <xdr:colOff>142875</xdr:colOff>
      <xdr:row>35</xdr:row>
      <xdr:rowOff>133350</xdr:rowOff>
    </xdr:to>
    <xdr:sp macro="" textlink="">
      <xdr:nvSpPr>
        <xdr:cNvPr id="75" name="Rectangle 46"/>
        <xdr:cNvSpPr>
          <a:spLocks noChangeArrowheads="1"/>
        </xdr:cNvSpPr>
      </xdr:nvSpPr>
      <xdr:spPr bwMode="auto">
        <a:xfrm>
          <a:off x="2581275" y="3819525"/>
          <a:ext cx="1762125" cy="2781300"/>
        </a:xfrm>
        <a:prstGeom prst="rect">
          <a:avLst/>
        </a:prstGeom>
        <a:noFill/>
        <a:ln w="19050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40</xdr:row>
      <xdr:rowOff>114300</xdr:rowOff>
    </xdr:from>
    <xdr:to>
      <xdr:col>5</xdr:col>
      <xdr:colOff>485775</xdr:colOff>
      <xdr:row>41</xdr:row>
      <xdr:rowOff>114300</xdr:rowOff>
    </xdr:to>
    <xdr:pic>
      <xdr:nvPicPr>
        <xdr:cNvPr id="76" name="Picture 49" descr="VSM-Icons_Inventory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 l="9735" t="5746" r="9735" b="3448"/>
        <a:stretch>
          <a:fillRect/>
        </a:stretch>
      </xdr:blipFill>
      <xdr:spPr bwMode="auto">
        <a:xfrm>
          <a:off x="2371725" y="7677150"/>
          <a:ext cx="2476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6</xdr:col>
      <xdr:colOff>352425</xdr:colOff>
      <xdr:row>25</xdr:row>
      <xdr:rowOff>76200</xdr:rowOff>
    </xdr:from>
    <xdr:ext cx="95250" cy="228600"/>
    <xdr:sp macro="" textlink="">
      <xdr:nvSpPr>
        <xdr:cNvPr id="77" name="Text Box 50"/>
        <xdr:cNvSpPr txBox="1">
          <a:spLocks noChangeArrowheads="1"/>
        </xdr:cNvSpPr>
      </xdr:nvSpPr>
      <xdr:spPr bwMode="auto">
        <a:xfrm>
          <a:off x="3095625" y="45815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</a:rPr>
            <a:t>1</a:t>
          </a:r>
        </a:p>
      </xdr:txBody>
    </xdr:sp>
    <xdr:clientData/>
  </xdr:oneCellAnchor>
  <xdr:oneCellAnchor>
    <xdr:from>
      <xdr:col>10</xdr:col>
      <xdr:colOff>323850</xdr:colOff>
      <xdr:row>25</xdr:row>
      <xdr:rowOff>47625</xdr:rowOff>
    </xdr:from>
    <xdr:ext cx="95250" cy="228600"/>
    <xdr:sp macro="" textlink="">
      <xdr:nvSpPr>
        <xdr:cNvPr id="78" name="Text Box 51"/>
        <xdr:cNvSpPr txBox="1">
          <a:spLocks noChangeArrowheads="1"/>
        </xdr:cNvSpPr>
      </xdr:nvSpPr>
      <xdr:spPr bwMode="auto">
        <a:xfrm>
          <a:off x="5133975" y="45529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</a:rPr>
            <a:t>1</a:t>
          </a:r>
        </a:p>
      </xdr:txBody>
    </xdr:sp>
    <xdr:clientData/>
  </xdr:oneCellAnchor>
  <xdr:oneCellAnchor>
    <xdr:from>
      <xdr:col>14</xdr:col>
      <xdr:colOff>295275</xdr:colOff>
      <xdr:row>25</xdr:row>
      <xdr:rowOff>57150</xdr:rowOff>
    </xdr:from>
    <xdr:ext cx="95250" cy="228600"/>
    <xdr:sp macro="" textlink="">
      <xdr:nvSpPr>
        <xdr:cNvPr id="79" name="Text Box 52"/>
        <xdr:cNvSpPr txBox="1">
          <a:spLocks noChangeArrowheads="1"/>
        </xdr:cNvSpPr>
      </xdr:nvSpPr>
      <xdr:spPr bwMode="auto">
        <a:xfrm>
          <a:off x="7172325" y="4562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</a:rPr>
            <a:t>1</a:t>
          </a:r>
        </a:p>
      </xdr:txBody>
    </xdr:sp>
    <xdr:clientData/>
  </xdr:oneCellAnchor>
  <xdr:oneCellAnchor>
    <xdr:from>
      <xdr:col>18</xdr:col>
      <xdr:colOff>285750</xdr:colOff>
      <xdr:row>25</xdr:row>
      <xdr:rowOff>47625</xdr:rowOff>
    </xdr:from>
    <xdr:ext cx="95250" cy="228600"/>
    <xdr:sp macro="" textlink="">
      <xdr:nvSpPr>
        <xdr:cNvPr id="80" name="Text Box 53"/>
        <xdr:cNvSpPr txBox="1">
          <a:spLocks noChangeArrowheads="1"/>
        </xdr:cNvSpPr>
      </xdr:nvSpPr>
      <xdr:spPr bwMode="auto">
        <a:xfrm>
          <a:off x="9248775" y="45529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</a:rPr>
            <a:t>1</a:t>
          </a:r>
        </a:p>
      </xdr:txBody>
    </xdr:sp>
    <xdr:clientData/>
  </xdr:oneCellAnchor>
  <xdr:oneCellAnchor>
    <xdr:from>
      <xdr:col>8</xdr:col>
      <xdr:colOff>28575</xdr:colOff>
      <xdr:row>24</xdr:row>
      <xdr:rowOff>28575</xdr:rowOff>
    </xdr:from>
    <xdr:ext cx="342900" cy="228600"/>
    <xdr:sp macro="" textlink="">
      <xdr:nvSpPr>
        <xdr:cNvPr id="81" name="Text Box 54"/>
        <xdr:cNvSpPr txBox="1">
          <a:spLocks noChangeArrowheads="1"/>
        </xdr:cNvSpPr>
      </xdr:nvSpPr>
      <xdr:spPr bwMode="auto">
        <a:xfrm>
          <a:off x="3743325" y="4371975"/>
          <a:ext cx="3429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</a:rPr>
            <a:t>M - 1 </a:t>
          </a:r>
        </a:p>
      </xdr:txBody>
    </xdr:sp>
    <xdr:clientData/>
  </xdr:oneCellAnchor>
  <xdr:oneCellAnchor>
    <xdr:from>
      <xdr:col>12</xdr:col>
      <xdr:colOff>57150</xdr:colOff>
      <xdr:row>24</xdr:row>
      <xdr:rowOff>19050</xdr:rowOff>
    </xdr:from>
    <xdr:ext cx="342900" cy="228600"/>
    <xdr:sp macro="" textlink="">
      <xdr:nvSpPr>
        <xdr:cNvPr id="82" name="Text Box 55"/>
        <xdr:cNvSpPr txBox="1">
          <a:spLocks noChangeArrowheads="1"/>
        </xdr:cNvSpPr>
      </xdr:nvSpPr>
      <xdr:spPr bwMode="auto">
        <a:xfrm>
          <a:off x="5838825" y="4362450"/>
          <a:ext cx="3429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</a:rPr>
            <a:t>M - 1 </a:t>
          </a:r>
        </a:p>
      </xdr:txBody>
    </xdr:sp>
    <xdr:clientData/>
  </xdr:oneCellAnchor>
  <xdr:oneCellAnchor>
    <xdr:from>
      <xdr:col>16</xdr:col>
      <xdr:colOff>57150</xdr:colOff>
      <xdr:row>24</xdr:row>
      <xdr:rowOff>19050</xdr:rowOff>
    </xdr:from>
    <xdr:ext cx="342900" cy="228600"/>
    <xdr:sp macro="" textlink="">
      <xdr:nvSpPr>
        <xdr:cNvPr id="83" name="Text Box 56"/>
        <xdr:cNvSpPr txBox="1">
          <a:spLocks noChangeArrowheads="1"/>
        </xdr:cNvSpPr>
      </xdr:nvSpPr>
      <xdr:spPr bwMode="auto">
        <a:xfrm>
          <a:off x="7905750" y="4362450"/>
          <a:ext cx="3429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</a:rPr>
            <a:t>M - 1 </a:t>
          </a:r>
        </a:p>
      </xdr:txBody>
    </xdr:sp>
    <xdr:clientData/>
  </xdr:oneCellAnchor>
  <xdr:oneCellAnchor>
    <xdr:from>
      <xdr:col>20</xdr:col>
      <xdr:colOff>66675</xdr:colOff>
      <xdr:row>24</xdr:row>
      <xdr:rowOff>9525</xdr:rowOff>
    </xdr:from>
    <xdr:ext cx="342900" cy="228600"/>
    <xdr:sp macro="" textlink="">
      <xdr:nvSpPr>
        <xdr:cNvPr id="84" name="Text Box 57"/>
        <xdr:cNvSpPr txBox="1">
          <a:spLocks noChangeArrowheads="1"/>
        </xdr:cNvSpPr>
      </xdr:nvSpPr>
      <xdr:spPr bwMode="auto">
        <a:xfrm>
          <a:off x="10001250" y="4352925"/>
          <a:ext cx="3429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</a:rPr>
            <a:t>M - 1 </a:t>
          </a:r>
        </a:p>
      </xdr:txBody>
    </xdr:sp>
    <xdr:clientData/>
  </xdr:oneCellAnchor>
  <xdr:oneCellAnchor>
    <xdr:from>
      <xdr:col>6</xdr:col>
      <xdr:colOff>342900</xdr:colOff>
      <xdr:row>38</xdr:row>
      <xdr:rowOff>76200</xdr:rowOff>
    </xdr:from>
    <xdr:ext cx="95250" cy="228600"/>
    <xdr:sp macro="" textlink="">
      <xdr:nvSpPr>
        <xdr:cNvPr id="85" name="Text Box 58"/>
        <xdr:cNvSpPr txBox="1">
          <a:spLocks noChangeArrowheads="1"/>
        </xdr:cNvSpPr>
      </xdr:nvSpPr>
      <xdr:spPr bwMode="auto">
        <a:xfrm>
          <a:off x="3086100" y="72009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</a:rPr>
            <a:t>5</a:t>
          </a:r>
        </a:p>
      </xdr:txBody>
    </xdr:sp>
    <xdr:clientData/>
  </xdr:oneCellAnchor>
  <xdr:twoCellAnchor>
    <xdr:from>
      <xdr:col>8</xdr:col>
      <xdr:colOff>304800</xdr:colOff>
      <xdr:row>15</xdr:row>
      <xdr:rowOff>85725</xdr:rowOff>
    </xdr:from>
    <xdr:to>
      <xdr:col>11</xdr:col>
      <xdr:colOff>180975</xdr:colOff>
      <xdr:row>20</xdr:row>
      <xdr:rowOff>104775</xdr:rowOff>
    </xdr:to>
    <xdr:sp macro="" textlink="">
      <xdr:nvSpPr>
        <xdr:cNvPr id="86" name="AutoShape 59"/>
        <xdr:cNvSpPr>
          <a:spLocks noChangeArrowheads="1"/>
        </xdr:cNvSpPr>
      </xdr:nvSpPr>
      <xdr:spPr bwMode="auto">
        <a:xfrm>
          <a:off x="4019550" y="2752725"/>
          <a:ext cx="1457325" cy="828675"/>
        </a:xfrm>
        <a:prstGeom prst="cloudCallout">
          <a:avLst>
            <a:gd name="adj1" fmla="val -87255"/>
            <a:gd name="adj2" fmla="val 94829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80"/>
              </a:solidFill>
              <a:latin typeface="Calibri"/>
            </a:rPr>
            <a:t>Pallet Picking time is more due to wrong putaway</a:t>
          </a:r>
        </a:p>
      </xdr:txBody>
    </xdr:sp>
    <xdr:clientData/>
  </xdr:twoCellAnchor>
  <xdr:twoCellAnchor>
    <xdr:from>
      <xdr:col>9</xdr:col>
      <xdr:colOff>552450</xdr:colOff>
      <xdr:row>36</xdr:row>
      <xdr:rowOff>209550</xdr:rowOff>
    </xdr:from>
    <xdr:to>
      <xdr:col>14</xdr:col>
      <xdr:colOff>76200</xdr:colOff>
      <xdr:row>42</xdr:row>
      <xdr:rowOff>142875</xdr:rowOff>
    </xdr:to>
    <xdr:sp macro="" textlink="">
      <xdr:nvSpPr>
        <xdr:cNvPr id="87" name="AutoShape 60"/>
        <xdr:cNvSpPr>
          <a:spLocks noChangeArrowheads="1"/>
        </xdr:cNvSpPr>
      </xdr:nvSpPr>
      <xdr:spPr bwMode="auto">
        <a:xfrm>
          <a:off x="4752975" y="6896100"/>
          <a:ext cx="2200275" cy="1247775"/>
        </a:xfrm>
        <a:prstGeom prst="cloudCallout">
          <a:avLst>
            <a:gd name="adj1" fmla="val -73375"/>
            <a:gd name="adj2" fmla="val -59162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80"/>
              </a:solidFill>
              <a:latin typeface="Calibri"/>
            </a:rPr>
            <a:t>Improve the layout to create Poke - Yoke &amp;  despatch 2 Trucks at any point of the time &amp; Eliminate Mix-Up</a:t>
          </a:r>
        </a:p>
      </xdr:txBody>
    </xdr:sp>
    <xdr:clientData/>
  </xdr:twoCellAnchor>
  <xdr:twoCellAnchor>
    <xdr:from>
      <xdr:col>15</xdr:col>
      <xdr:colOff>200025</xdr:colOff>
      <xdr:row>17</xdr:row>
      <xdr:rowOff>28575</xdr:rowOff>
    </xdr:from>
    <xdr:to>
      <xdr:col>17</xdr:col>
      <xdr:colOff>542925</xdr:colOff>
      <xdr:row>21</xdr:row>
      <xdr:rowOff>133350</xdr:rowOff>
    </xdr:to>
    <xdr:sp macro="" textlink="">
      <xdr:nvSpPr>
        <xdr:cNvPr id="88" name="AutoShape 61"/>
        <xdr:cNvSpPr>
          <a:spLocks noChangeArrowheads="1"/>
        </xdr:cNvSpPr>
      </xdr:nvSpPr>
      <xdr:spPr bwMode="auto">
        <a:xfrm>
          <a:off x="7562850" y="3019425"/>
          <a:ext cx="1314450" cy="752475"/>
        </a:xfrm>
        <a:prstGeom prst="cloudCallout">
          <a:avLst>
            <a:gd name="adj1" fmla="val -52176"/>
            <a:gd name="adj2" fmla="val 74051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80"/>
              </a:solidFill>
              <a:latin typeface="Calibri"/>
            </a:rPr>
            <a:t>TO Closing Can be done parallely</a:t>
          </a:r>
        </a:p>
      </xdr:txBody>
    </xdr:sp>
    <xdr:clientData/>
  </xdr:twoCellAnchor>
  <xdr:twoCellAnchor>
    <xdr:from>
      <xdr:col>19</xdr:col>
      <xdr:colOff>342900</xdr:colOff>
      <xdr:row>16</xdr:row>
      <xdr:rowOff>28575</xdr:rowOff>
    </xdr:from>
    <xdr:to>
      <xdr:col>21</xdr:col>
      <xdr:colOff>619125</xdr:colOff>
      <xdr:row>22</xdr:row>
      <xdr:rowOff>19050</xdr:rowOff>
    </xdr:to>
    <xdr:sp macro="" textlink="">
      <xdr:nvSpPr>
        <xdr:cNvPr id="89" name="AutoShape 62"/>
        <xdr:cNvSpPr>
          <a:spLocks noChangeArrowheads="1"/>
        </xdr:cNvSpPr>
      </xdr:nvSpPr>
      <xdr:spPr bwMode="auto">
        <a:xfrm>
          <a:off x="9791700" y="2857500"/>
          <a:ext cx="1247775" cy="962025"/>
        </a:xfrm>
        <a:prstGeom prst="cloudCallout">
          <a:avLst>
            <a:gd name="adj1" fmla="val -45421"/>
            <a:gd name="adj2" fmla="val 6287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80"/>
              </a:solidFill>
              <a:latin typeface="Calibri"/>
            </a:rPr>
            <a:t>Clerk  Non- availability delay can be reduced</a:t>
          </a:r>
        </a:p>
      </xdr:txBody>
    </xdr:sp>
    <xdr:clientData/>
  </xdr:twoCellAnchor>
  <xdr:twoCellAnchor>
    <xdr:from>
      <xdr:col>1</xdr:col>
      <xdr:colOff>523875</xdr:colOff>
      <xdr:row>36</xdr:row>
      <xdr:rowOff>209550</xdr:rowOff>
    </xdr:from>
    <xdr:to>
      <xdr:col>5</xdr:col>
      <xdr:colOff>47625</xdr:colOff>
      <xdr:row>41</xdr:row>
      <xdr:rowOff>114300</xdr:rowOff>
    </xdr:to>
    <xdr:sp macro="" textlink="">
      <xdr:nvSpPr>
        <xdr:cNvPr id="90" name="AutoShape 63"/>
        <xdr:cNvSpPr>
          <a:spLocks noChangeArrowheads="1"/>
        </xdr:cNvSpPr>
      </xdr:nvSpPr>
      <xdr:spPr bwMode="auto">
        <a:xfrm>
          <a:off x="676275" y="6896100"/>
          <a:ext cx="1504950" cy="1000125"/>
        </a:xfrm>
        <a:prstGeom prst="cloudCallout">
          <a:avLst>
            <a:gd name="adj1" fmla="val 86074"/>
            <a:gd name="adj2" fmla="val -61431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80"/>
              </a:solidFill>
              <a:latin typeface="Calibri"/>
            </a:rPr>
            <a:t>Staging &amp; Loading team should be rotated to reduce fatigue</a:t>
          </a:r>
        </a:p>
      </xdr:txBody>
    </xdr:sp>
    <xdr:clientData/>
  </xdr:twoCellAnchor>
  <xdr:twoCellAnchor>
    <xdr:from>
      <xdr:col>4</xdr:col>
      <xdr:colOff>333375</xdr:colOff>
      <xdr:row>15</xdr:row>
      <xdr:rowOff>38100</xdr:rowOff>
    </xdr:from>
    <xdr:to>
      <xdr:col>7</xdr:col>
      <xdr:colOff>333375</xdr:colOff>
      <xdr:row>20</xdr:row>
      <xdr:rowOff>142875</xdr:rowOff>
    </xdr:to>
    <xdr:sp macro="" textlink="">
      <xdr:nvSpPr>
        <xdr:cNvPr id="91" name="AutoShape 64"/>
        <xdr:cNvSpPr>
          <a:spLocks noChangeArrowheads="1"/>
        </xdr:cNvSpPr>
      </xdr:nvSpPr>
      <xdr:spPr bwMode="auto">
        <a:xfrm>
          <a:off x="2009775" y="2705100"/>
          <a:ext cx="1552575" cy="914400"/>
        </a:xfrm>
        <a:prstGeom prst="cloudCallout">
          <a:avLst>
            <a:gd name="adj1" fmla="val 32208"/>
            <a:gd name="adj2" fmla="val 8541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80"/>
              </a:solidFill>
              <a:latin typeface="Calibri"/>
            </a:rPr>
            <a:t>Reduce the picking time to Implement 2 shift operation</a:t>
          </a:r>
        </a:p>
      </xdr:txBody>
    </xdr:sp>
    <xdr:clientData/>
  </xdr:twoCellAnchor>
  <xdr:twoCellAnchor>
    <xdr:from>
      <xdr:col>5</xdr:col>
      <xdr:colOff>314324</xdr:colOff>
      <xdr:row>8</xdr:row>
      <xdr:rowOff>123825</xdr:rowOff>
    </xdr:from>
    <xdr:to>
      <xdr:col>13</xdr:col>
      <xdr:colOff>600074</xdr:colOff>
      <xdr:row>10</xdr:row>
      <xdr:rowOff>47625</xdr:rowOff>
    </xdr:to>
    <xdr:sp macro="" textlink="">
      <xdr:nvSpPr>
        <xdr:cNvPr id="92" name="Freeform 23"/>
        <xdr:cNvSpPr>
          <a:spLocks/>
        </xdr:cNvSpPr>
      </xdr:nvSpPr>
      <xdr:spPr bwMode="auto">
        <a:xfrm rot="16278062" flipV="1">
          <a:off x="4533899" y="-571500"/>
          <a:ext cx="247650" cy="4419600"/>
        </a:xfrm>
        <a:custGeom>
          <a:avLst/>
          <a:gdLst>
            <a:gd name="T0" fmla="*/ 2147483647 w 21"/>
            <a:gd name="T1" fmla="*/ 0 h 347"/>
            <a:gd name="T2" fmla="*/ 0 w 21"/>
            <a:gd name="T3" fmla="*/ 2147483647 h 347"/>
            <a:gd name="T4" fmla="*/ 2147483647 w 21"/>
            <a:gd name="T5" fmla="*/ 2147483647 h 347"/>
            <a:gd name="T6" fmla="*/ 2147483647 w 21"/>
            <a:gd name="T7" fmla="*/ 2147483647 h 347"/>
            <a:gd name="T8" fmla="*/ 0 60000 65536"/>
            <a:gd name="T9" fmla="*/ 0 60000 65536"/>
            <a:gd name="T10" fmla="*/ 0 60000 65536"/>
            <a:gd name="T11" fmla="*/ 0 60000 65536"/>
            <a:gd name="T12" fmla="*/ 0 w 21"/>
            <a:gd name="T13" fmla="*/ 0 h 347"/>
            <a:gd name="T14" fmla="*/ 21 w 21"/>
            <a:gd name="T15" fmla="*/ 347 h 34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" h="347">
              <a:moveTo>
                <a:pt x="18" y="0"/>
              </a:moveTo>
              <a:cubicBezTo>
                <a:pt x="9" y="66"/>
                <a:pt x="0" y="132"/>
                <a:pt x="0" y="162"/>
              </a:cubicBezTo>
              <a:cubicBezTo>
                <a:pt x="0" y="192"/>
                <a:pt x="15" y="148"/>
                <a:pt x="18" y="179"/>
              </a:cubicBezTo>
              <a:cubicBezTo>
                <a:pt x="21" y="210"/>
                <a:pt x="19" y="278"/>
                <a:pt x="17" y="347"/>
              </a:cubicBezTo>
            </a:path>
          </a:pathLst>
        </a:custGeom>
        <a:noFill/>
        <a:ln w="38100">
          <a:solidFill>
            <a:srgbClr val="008000"/>
          </a:solidFill>
          <a:round/>
          <a:headEnd/>
          <a:tailEnd type="triangle" w="lg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60"/>
  <sheetViews>
    <sheetView tabSelected="1" topLeftCell="H1" workbookViewId="0">
      <selection activeCell="I6" sqref="I6"/>
    </sheetView>
  </sheetViews>
  <sheetFormatPr defaultRowHeight="12.75"/>
  <cols>
    <col min="1" max="1" width="2.28515625" style="1" customWidth="1"/>
    <col min="2" max="2" width="9.140625" style="1"/>
    <col min="3" max="5" width="6.85546875" style="1" customWidth="1"/>
    <col min="6" max="6" width="9.140625" style="1"/>
    <col min="7" max="9" width="7.28515625" style="1" customWidth="1"/>
    <col min="10" max="10" width="9.140625" style="1"/>
    <col min="11" max="13" width="7.28515625" style="1" customWidth="1"/>
    <col min="14" max="14" width="9.140625" style="1"/>
    <col min="15" max="17" width="7.28515625" style="1" customWidth="1"/>
    <col min="18" max="18" width="9.42578125" style="1" customWidth="1"/>
    <col min="19" max="21" width="7.28515625" style="1" customWidth="1"/>
    <col min="22" max="22" width="11.140625" style="1" customWidth="1"/>
    <col min="23" max="256" width="9.140625" style="1"/>
    <col min="257" max="257" width="2.28515625" style="1" customWidth="1"/>
    <col min="258" max="258" width="9.140625" style="1"/>
    <col min="259" max="261" width="6.85546875" style="1" customWidth="1"/>
    <col min="262" max="262" width="9.140625" style="1"/>
    <col min="263" max="265" width="7.28515625" style="1" customWidth="1"/>
    <col min="266" max="266" width="9.140625" style="1"/>
    <col min="267" max="269" width="7.28515625" style="1" customWidth="1"/>
    <col min="270" max="270" width="9.140625" style="1"/>
    <col min="271" max="273" width="7.28515625" style="1" customWidth="1"/>
    <col min="274" max="274" width="9.42578125" style="1" customWidth="1"/>
    <col min="275" max="277" width="7.28515625" style="1" customWidth="1"/>
    <col min="278" max="278" width="11.140625" style="1" customWidth="1"/>
    <col min="279" max="512" width="9.140625" style="1"/>
    <col min="513" max="513" width="2.28515625" style="1" customWidth="1"/>
    <col min="514" max="514" width="9.140625" style="1"/>
    <col min="515" max="517" width="6.85546875" style="1" customWidth="1"/>
    <col min="518" max="518" width="9.140625" style="1"/>
    <col min="519" max="521" width="7.28515625" style="1" customWidth="1"/>
    <col min="522" max="522" width="9.140625" style="1"/>
    <col min="523" max="525" width="7.28515625" style="1" customWidth="1"/>
    <col min="526" max="526" width="9.140625" style="1"/>
    <col min="527" max="529" width="7.28515625" style="1" customWidth="1"/>
    <col min="530" max="530" width="9.42578125" style="1" customWidth="1"/>
    <col min="531" max="533" width="7.28515625" style="1" customWidth="1"/>
    <col min="534" max="534" width="11.140625" style="1" customWidth="1"/>
    <col min="535" max="768" width="9.140625" style="1"/>
    <col min="769" max="769" width="2.28515625" style="1" customWidth="1"/>
    <col min="770" max="770" width="9.140625" style="1"/>
    <col min="771" max="773" width="6.85546875" style="1" customWidth="1"/>
    <col min="774" max="774" width="9.140625" style="1"/>
    <col min="775" max="777" width="7.28515625" style="1" customWidth="1"/>
    <col min="778" max="778" width="9.140625" style="1"/>
    <col min="779" max="781" width="7.28515625" style="1" customWidth="1"/>
    <col min="782" max="782" width="9.140625" style="1"/>
    <col min="783" max="785" width="7.28515625" style="1" customWidth="1"/>
    <col min="786" max="786" width="9.42578125" style="1" customWidth="1"/>
    <col min="787" max="789" width="7.28515625" style="1" customWidth="1"/>
    <col min="790" max="790" width="11.140625" style="1" customWidth="1"/>
    <col min="791" max="1024" width="9.140625" style="1"/>
    <col min="1025" max="1025" width="2.28515625" style="1" customWidth="1"/>
    <col min="1026" max="1026" width="9.140625" style="1"/>
    <col min="1027" max="1029" width="6.85546875" style="1" customWidth="1"/>
    <col min="1030" max="1030" width="9.140625" style="1"/>
    <col min="1031" max="1033" width="7.28515625" style="1" customWidth="1"/>
    <col min="1034" max="1034" width="9.140625" style="1"/>
    <col min="1035" max="1037" width="7.28515625" style="1" customWidth="1"/>
    <col min="1038" max="1038" width="9.140625" style="1"/>
    <col min="1039" max="1041" width="7.28515625" style="1" customWidth="1"/>
    <col min="1042" max="1042" width="9.42578125" style="1" customWidth="1"/>
    <col min="1043" max="1045" width="7.28515625" style="1" customWidth="1"/>
    <col min="1046" max="1046" width="11.140625" style="1" customWidth="1"/>
    <col min="1047" max="1280" width="9.140625" style="1"/>
    <col min="1281" max="1281" width="2.28515625" style="1" customWidth="1"/>
    <col min="1282" max="1282" width="9.140625" style="1"/>
    <col min="1283" max="1285" width="6.85546875" style="1" customWidth="1"/>
    <col min="1286" max="1286" width="9.140625" style="1"/>
    <col min="1287" max="1289" width="7.28515625" style="1" customWidth="1"/>
    <col min="1290" max="1290" width="9.140625" style="1"/>
    <col min="1291" max="1293" width="7.28515625" style="1" customWidth="1"/>
    <col min="1294" max="1294" width="9.140625" style="1"/>
    <col min="1295" max="1297" width="7.28515625" style="1" customWidth="1"/>
    <col min="1298" max="1298" width="9.42578125" style="1" customWidth="1"/>
    <col min="1299" max="1301" width="7.28515625" style="1" customWidth="1"/>
    <col min="1302" max="1302" width="11.140625" style="1" customWidth="1"/>
    <col min="1303" max="1536" width="9.140625" style="1"/>
    <col min="1537" max="1537" width="2.28515625" style="1" customWidth="1"/>
    <col min="1538" max="1538" width="9.140625" style="1"/>
    <col min="1539" max="1541" width="6.85546875" style="1" customWidth="1"/>
    <col min="1542" max="1542" width="9.140625" style="1"/>
    <col min="1543" max="1545" width="7.28515625" style="1" customWidth="1"/>
    <col min="1546" max="1546" width="9.140625" style="1"/>
    <col min="1547" max="1549" width="7.28515625" style="1" customWidth="1"/>
    <col min="1550" max="1550" width="9.140625" style="1"/>
    <col min="1551" max="1553" width="7.28515625" style="1" customWidth="1"/>
    <col min="1554" max="1554" width="9.42578125" style="1" customWidth="1"/>
    <col min="1555" max="1557" width="7.28515625" style="1" customWidth="1"/>
    <col min="1558" max="1558" width="11.140625" style="1" customWidth="1"/>
    <col min="1559" max="1792" width="9.140625" style="1"/>
    <col min="1793" max="1793" width="2.28515625" style="1" customWidth="1"/>
    <col min="1794" max="1794" width="9.140625" style="1"/>
    <col min="1795" max="1797" width="6.85546875" style="1" customWidth="1"/>
    <col min="1798" max="1798" width="9.140625" style="1"/>
    <col min="1799" max="1801" width="7.28515625" style="1" customWidth="1"/>
    <col min="1802" max="1802" width="9.140625" style="1"/>
    <col min="1803" max="1805" width="7.28515625" style="1" customWidth="1"/>
    <col min="1806" max="1806" width="9.140625" style="1"/>
    <col min="1807" max="1809" width="7.28515625" style="1" customWidth="1"/>
    <col min="1810" max="1810" width="9.42578125" style="1" customWidth="1"/>
    <col min="1811" max="1813" width="7.28515625" style="1" customWidth="1"/>
    <col min="1814" max="1814" width="11.140625" style="1" customWidth="1"/>
    <col min="1815" max="2048" width="9.140625" style="1"/>
    <col min="2049" max="2049" width="2.28515625" style="1" customWidth="1"/>
    <col min="2050" max="2050" width="9.140625" style="1"/>
    <col min="2051" max="2053" width="6.85546875" style="1" customWidth="1"/>
    <col min="2054" max="2054" width="9.140625" style="1"/>
    <col min="2055" max="2057" width="7.28515625" style="1" customWidth="1"/>
    <col min="2058" max="2058" width="9.140625" style="1"/>
    <col min="2059" max="2061" width="7.28515625" style="1" customWidth="1"/>
    <col min="2062" max="2062" width="9.140625" style="1"/>
    <col min="2063" max="2065" width="7.28515625" style="1" customWidth="1"/>
    <col min="2066" max="2066" width="9.42578125" style="1" customWidth="1"/>
    <col min="2067" max="2069" width="7.28515625" style="1" customWidth="1"/>
    <col min="2070" max="2070" width="11.140625" style="1" customWidth="1"/>
    <col min="2071" max="2304" width="9.140625" style="1"/>
    <col min="2305" max="2305" width="2.28515625" style="1" customWidth="1"/>
    <col min="2306" max="2306" width="9.140625" style="1"/>
    <col min="2307" max="2309" width="6.85546875" style="1" customWidth="1"/>
    <col min="2310" max="2310" width="9.140625" style="1"/>
    <col min="2311" max="2313" width="7.28515625" style="1" customWidth="1"/>
    <col min="2314" max="2314" width="9.140625" style="1"/>
    <col min="2315" max="2317" width="7.28515625" style="1" customWidth="1"/>
    <col min="2318" max="2318" width="9.140625" style="1"/>
    <col min="2319" max="2321" width="7.28515625" style="1" customWidth="1"/>
    <col min="2322" max="2322" width="9.42578125" style="1" customWidth="1"/>
    <col min="2323" max="2325" width="7.28515625" style="1" customWidth="1"/>
    <col min="2326" max="2326" width="11.140625" style="1" customWidth="1"/>
    <col min="2327" max="2560" width="9.140625" style="1"/>
    <col min="2561" max="2561" width="2.28515625" style="1" customWidth="1"/>
    <col min="2562" max="2562" width="9.140625" style="1"/>
    <col min="2563" max="2565" width="6.85546875" style="1" customWidth="1"/>
    <col min="2566" max="2566" width="9.140625" style="1"/>
    <col min="2567" max="2569" width="7.28515625" style="1" customWidth="1"/>
    <col min="2570" max="2570" width="9.140625" style="1"/>
    <col min="2571" max="2573" width="7.28515625" style="1" customWidth="1"/>
    <col min="2574" max="2574" width="9.140625" style="1"/>
    <col min="2575" max="2577" width="7.28515625" style="1" customWidth="1"/>
    <col min="2578" max="2578" width="9.42578125" style="1" customWidth="1"/>
    <col min="2579" max="2581" width="7.28515625" style="1" customWidth="1"/>
    <col min="2582" max="2582" width="11.140625" style="1" customWidth="1"/>
    <col min="2583" max="2816" width="9.140625" style="1"/>
    <col min="2817" max="2817" width="2.28515625" style="1" customWidth="1"/>
    <col min="2818" max="2818" width="9.140625" style="1"/>
    <col min="2819" max="2821" width="6.85546875" style="1" customWidth="1"/>
    <col min="2822" max="2822" width="9.140625" style="1"/>
    <col min="2823" max="2825" width="7.28515625" style="1" customWidth="1"/>
    <col min="2826" max="2826" width="9.140625" style="1"/>
    <col min="2827" max="2829" width="7.28515625" style="1" customWidth="1"/>
    <col min="2830" max="2830" width="9.140625" style="1"/>
    <col min="2831" max="2833" width="7.28515625" style="1" customWidth="1"/>
    <col min="2834" max="2834" width="9.42578125" style="1" customWidth="1"/>
    <col min="2835" max="2837" width="7.28515625" style="1" customWidth="1"/>
    <col min="2838" max="2838" width="11.140625" style="1" customWidth="1"/>
    <col min="2839" max="3072" width="9.140625" style="1"/>
    <col min="3073" max="3073" width="2.28515625" style="1" customWidth="1"/>
    <col min="3074" max="3074" width="9.140625" style="1"/>
    <col min="3075" max="3077" width="6.85546875" style="1" customWidth="1"/>
    <col min="3078" max="3078" width="9.140625" style="1"/>
    <col min="3079" max="3081" width="7.28515625" style="1" customWidth="1"/>
    <col min="3082" max="3082" width="9.140625" style="1"/>
    <col min="3083" max="3085" width="7.28515625" style="1" customWidth="1"/>
    <col min="3086" max="3086" width="9.140625" style="1"/>
    <col min="3087" max="3089" width="7.28515625" style="1" customWidth="1"/>
    <col min="3090" max="3090" width="9.42578125" style="1" customWidth="1"/>
    <col min="3091" max="3093" width="7.28515625" style="1" customWidth="1"/>
    <col min="3094" max="3094" width="11.140625" style="1" customWidth="1"/>
    <col min="3095" max="3328" width="9.140625" style="1"/>
    <col min="3329" max="3329" width="2.28515625" style="1" customWidth="1"/>
    <col min="3330" max="3330" width="9.140625" style="1"/>
    <col min="3331" max="3333" width="6.85546875" style="1" customWidth="1"/>
    <col min="3334" max="3334" width="9.140625" style="1"/>
    <col min="3335" max="3337" width="7.28515625" style="1" customWidth="1"/>
    <col min="3338" max="3338" width="9.140625" style="1"/>
    <col min="3339" max="3341" width="7.28515625" style="1" customWidth="1"/>
    <col min="3342" max="3342" width="9.140625" style="1"/>
    <col min="3343" max="3345" width="7.28515625" style="1" customWidth="1"/>
    <col min="3346" max="3346" width="9.42578125" style="1" customWidth="1"/>
    <col min="3347" max="3349" width="7.28515625" style="1" customWidth="1"/>
    <col min="3350" max="3350" width="11.140625" style="1" customWidth="1"/>
    <col min="3351" max="3584" width="9.140625" style="1"/>
    <col min="3585" max="3585" width="2.28515625" style="1" customWidth="1"/>
    <col min="3586" max="3586" width="9.140625" style="1"/>
    <col min="3587" max="3589" width="6.85546875" style="1" customWidth="1"/>
    <col min="3590" max="3590" width="9.140625" style="1"/>
    <col min="3591" max="3593" width="7.28515625" style="1" customWidth="1"/>
    <col min="3594" max="3594" width="9.140625" style="1"/>
    <col min="3595" max="3597" width="7.28515625" style="1" customWidth="1"/>
    <col min="3598" max="3598" width="9.140625" style="1"/>
    <col min="3599" max="3601" width="7.28515625" style="1" customWidth="1"/>
    <col min="3602" max="3602" width="9.42578125" style="1" customWidth="1"/>
    <col min="3603" max="3605" width="7.28515625" style="1" customWidth="1"/>
    <col min="3606" max="3606" width="11.140625" style="1" customWidth="1"/>
    <col min="3607" max="3840" width="9.140625" style="1"/>
    <col min="3841" max="3841" width="2.28515625" style="1" customWidth="1"/>
    <col min="3842" max="3842" width="9.140625" style="1"/>
    <col min="3843" max="3845" width="6.85546875" style="1" customWidth="1"/>
    <col min="3846" max="3846" width="9.140625" style="1"/>
    <col min="3847" max="3849" width="7.28515625" style="1" customWidth="1"/>
    <col min="3850" max="3850" width="9.140625" style="1"/>
    <col min="3851" max="3853" width="7.28515625" style="1" customWidth="1"/>
    <col min="3854" max="3854" width="9.140625" style="1"/>
    <col min="3855" max="3857" width="7.28515625" style="1" customWidth="1"/>
    <col min="3858" max="3858" width="9.42578125" style="1" customWidth="1"/>
    <col min="3859" max="3861" width="7.28515625" style="1" customWidth="1"/>
    <col min="3862" max="3862" width="11.140625" style="1" customWidth="1"/>
    <col min="3863" max="4096" width="9.140625" style="1"/>
    <col min="4097" max="4097" width="2.28515625" style="1" customWidth="1"/>
    <col min="4098" max="4098" width="9.140625" style="1"/>
    <col min="4099" max="4101" width="6.85546875" style="1" customWidth="1"/>
    <col min="4102" max="4102" width="9.140625" style="1"/>
    <col min="4103" max="4105" width="7.28515625" style="1" customWidth="1"/>
    <col min="4106" max="4106" width="9.140625" style="1"/>
    <col min="4107" max="4109" width="7.28515625" style="1" customWidth="1"/>
    <col min="4110" max="4110" width="9.140625" style="1"/>
    <col min="4111" max="4113" width="7.28515625" style="1" customWidth="1"/>
    <col min="4114" max="4114" width="9.42578125" style="1" customWidth="1"/>
    <col min="4115" max="4117" width="7.28515625" style="1" customWidth="1"/>
    <col min="4118" max="4118" width="11.140625" style="1" customWidth="1"/>
    <col min="4119" max="4352" width="9.140625" style="1"/>
    <col min="4353" max="4353" width="2.28515625" style="1" customWidth="1"/>
    <col min="4354" max="4354" width="9.140625" style="1"/>
    <col min="4355" max="4357" width="6.85546875" style="1" customWidth="1"/>
    <col min="4358" max="4358" width="9.140625" style="1"/>
    <col min="4359" max="4361" width="7.28515625" style="1" customWidth="1"/>
    <col min="4362" max="4362" width="9.140625" style="1"/>
    <col min="4363" max="4365" width="7.28515625" style="1" customWidth="1"/>
    <col min="4366" max="4366" width="9.140625" style="1"/>
    <col min="4367" max="4369" width="7.28515625" style="1" customWidth="1"/>
    <col min="4370" max="4370" width="9.42578125" style="1" customWidth="1"/>
    <col min="4371" max="4373" width="7.28515625" style="1" customWidth="1"/>
    <col min="4374" max="4374" width="11.140625" style="1" customWidth="1"/>
    <col min="4375" max="4608" width="9.140625" style="1"/>
    <col min="4609" max="4609" width="2.28515625" style="1" customWidth="1"/>
    <col min="4610" max="4610" width="9.140625" style="1"/>
    <col min="4611" max="4613" width="6.85546875" style="1" customWidth="1"/>
    <col min="4614" max="4614" width="9.140625" style="1"/>
    <col min="4615" max="4617" width="7.28515625" style="1" customWidth="1"/>
    <col min="4618" max="4618" width="9.140625" style="1"/>
    <col min="4619" max="4621" width="7.28515625" style="1" customWidth="1"/>
    <col min="4622" max="4622" width="9.140625" style="1"/>
    <col min="4623" max="4625" width="7.28515625" style="1" customWidth="1"/>
    <col min="4626" max="4626" width="9.42578125" style="1" customWidth="1"/>
    <col min="4627" max="4629" width="7.28515625" style="1" customWidth="1"/>
    <col min="4630" max="4630" width="11.140625" style="1" customWidth="1"/>
    <col min="4631" max="4864" width="9.140625" style="1"/>
    <col min="4865" max="4865" width="2.28515625" style="1" customWidth="1"/>
    <col min="4866" max="4866" width="9.140625" style="1"/>
    <col min="4867" max="4869" width="6.85546875" style="1" customWidth="1"/>
    <col min="4870" max="4870" width="9.140625" style="1"/>
    <col min="4871" max="4873" width="7.28515625" style="1" customWidth="1"/>
    <col min="4874" max="4874" width="9.140625" style="1"/>
    <col min="4875" max="4877" width="7.28515625" style="1" customWidth="1"/>
    <col min="4878" max="4878" width="9.140625" style="1"/>
    <col min="4879" max="4881" width="7.28515625" style="1" customWidth="1"/>
    <col min="4882" max="4882" width="9.42578125" style="1" customWidth="1"/>
    <col min="4883" max="4885" width="7.28515625" style="1" customWidth="1"/>
    <col min="4886" max="4886" width="11.140625" style="1" customWidth="1"/>
    <col min="4887" max="5120" width="9.140625" style="1"/>
    <col min="5121" max="5121" width="2.28515625" style="1" customWidth="1"/>
    <col min="5122" max="5122" width="9.140625" style="1"/>
    <col min="5123" max="5125" width="6.85546875" style="1" customWidth="1"/>
    <col min="5126" max="5126" width="9.140625" style="1"/>
    <col min="5127" max="5129" width="7.28515625" style="1" customWidth="1"/>
    <col min="5130" max="5130" width="9.140625" style="1"/>
    <col min="5131" max="5133" width="7.28515625" style="1" customWidth="1"/>
    <col min="5134" max="5134" width="9.140625" style="1"/>
    <col min="5135" max="5137" width="7.28515625" style="1" customWidth="1"/>
    <col min="5138" max="5138" width="9.42578125" style="1" customWidth="1"/>
    <col min="5139" max="5141" width="7.28515625" style="1" customWidth="1"/>
    <col min="5142" max="5142" width="11.140625" style="1" customWidth="1"/>
    <col min="5143" max="5376" width="9.140625" style="1"/>
    <col min="5377" max="5377" width="2.28515625" style="1" customWidth="1"/>
    <col min="5378" max="5378" width="9.140625" style="1"/>
    <col min="5379" max="5381" width="6.85546875" style="1" customWidth="1"/>
    <col min="5382" max="5382" width="9.140625" style="1"/>
    <col min="5383" max="5385" width="7.28515625" style="1" customWidth="1"/>
    <col min="5386" max="5386" width="9.140625" style="1"/>
    <col min="5387" max="5389" width="7.28515625" style="1" customWidth="1"/>
    <col min="5390" max="5390" width="9.140625" style="1"/>
    <col min="5391" max="5393" width="7.28515625" style="1" customWidth="1"/>
    <col min="5394" max="5394" width="9.42578125" style="1" customWidth="1"/>
    <col min="5395" max="5397" width="7.28515625" style="1" customWidth="1"/>
    <col min="5398" max="5398" width="11.140625" style="1" customWidth="1"/>
    <col min="5399" max="5632" width="9.140625" style="1"/>
    <col min="5633" max="5633" width="2.28515625" style="1" customWidth="1"/>
    <col min="5634" max="5634" width="9.140625" style="1"/>
    <col min="5635" max="5637" width="6.85546875" style="1" customWidth="1"/>
    <col min="5638" max="5638" width="9.140625" style="1"/>
    <col min="5639" max="5641" width="7.28515625" style="1" customWidth="1"/>
    <col min="5642" max="5642" width="9.140625" style="1"/>
    <col min="5643" max="5645" width="7.28515625" style="1" customWidth="1"/>
    <col min="5646" max="5646" width="9.140625" style="1"/>
    <col min="5647" max="5649" width="7.28515625" style="1" customWidth="1"/>
    <col min="5650" max="5650" width="9.42578125" style="1" customWidth="1"/>
    <col min="5651" max="5653" width="7.28515625" style="1" customWidth="1"/>
    <col min="5654" max="5654" width="11.140625" style="1" customWidth="1"/>
    <col min="5655" max="5888" width="9.140625" style="1"/>
    <col min="5889" max="5889" width="2.28515625" style="1" customWidth="1"/>
    <col min="5890" max="5890" width="9.140625" style="1"/>
    <col min="5891" max="5893" width="6.85546875" style="1" customWidth="1"/>
    <col min="5894" max="5894" width="9.140625" style="1"/>
    <col min="5895" max="5897" width="7.28515625" style="1" customWidth="1"/>
    <col min="5898" max="5898" width="9.140625" style="1"/>
    <col min="5899" max="5901" width="7.28515625" style="1" customWidth="1"/>
    <col min="5902" max="5902" width="9.140625" style="1"/>
    <col min="5903" max="5905" width="7.28515625" style="1" customWidth="1"/>
    <col min="5906" max="5906" width="9.42578125" style="1" customWidth="1"/>
    <col min="5907" max="5909" width="7.28515625" style="1" customWidth="1"/>
    <col min="5910" max="5910" width="11.140625" style="1" customWidth="1"/>
    <col min="5911" max="6144" width="9.140625" style="1"/>
    <col min="6145" max="6145" width="2.28515625" style="1" customWidth="1"/>
    <col min="6146" max="6146" width="9.140625" style="1"/>
    <col min="6147" max="6149" width="6.85546875" style="1" customWidth="1"/>
    <col min="6150" max="6150" width="9.140625" style="1"/>
    <col min="6151" max="6153" width="7.28515625" style="1" customWidth="1"/>
    <col min="6154" max="6154" width="9.140625" style="1"/>
    <col min="6155" max="6157" width="7.28515625" style="1" customWidth="1"/>
    <col min="6158" max="6158" width="9.140625" style="1"/>
    <col min="6159" max="6161" width="7.28515625" style="1" customWidth="1"/>
    <col min="6162" max="6162" width="9.42578125" style="1" customWidth="1"/>
    <col min="6163" max="6165" width="7.28515625" style="1" customWidth="1"/>
    <col min="6166" max="6166" width="11.140625" style="1" customWidth="1"/>
    <col min="6167" max="6400" width="9.140625" style="1"/>
    <col min="6401" max="6401" width="2.28515625" style="1" customWidth="1"/>
    <col min="6402" max="6402" width="9.140625" style="1"/>
    <col min="6403" max="6405" width="6.85546875" style="1" customWidth="1"/>
    <col min="6406" max="6406" width="9.140625" style="1"/>
    <col min="6407" max="6409" width="7.28515625" style="1" customWidth="1"/>
    <col min="6410" max="6410" width="9.140625" style="1"/>
    <col min="6411" max="6413" width="7.28515625" style="1" customWidth="1"/>
    <col min="6414" max="6414" width="9.140625" style="1"/>
    <col min="6415" max="6417" width="7.28515625" style="1" customWidth="1"/>
    <col min="6418" max="6418" width="9.42578125" style="1" customWidth="1"/>
    <col min="6419" max="6421" width="7.28515625" style="1" customWidth="1"/>
    <col min="6422" max="6422" width="11.140625" style="1" customWidth="1"/>
    <col min="6423" max="6656" width="9.140625" style="1"/>
    <col min="6657" max="6657" width="2.28515625" style="1" customWidth="1"/>
    <col min="6658" max="6658" width="9.140625" style="1"/>
    <col min="6659" max="6661" width="6.85546875" style="1" customWidth="1"/>
    <col min="6662" max="6662" width="9.140625" style="1"/>
    <col min="6663" max="6665" width="7.28515625" style="1" customWidth="1"/>
    <col min="6666" max="6666" width="9.140625" style="1"/>
    <col min="6667" max="6669" width="7.28515625" style="1" customWidth="1"/>
    <col min="6670" max="6670" width="9.140625" style="1"/>
    <col min="6671" max="6673" width="7.28515625" style="1" customWidth="1"/>
    <col min="6674" max="6674" width="9.42578125" style="1" customWidth="1"/>
    <col min="6675" max="6677" width="7.28515625" style="1" customWidth="1"/>
    <col min="6678" max="6678" width="11.140625" style="1" customWidth="1"/>
    <col min="6679" max="6912" width="9.140625" style="1"/>
    <col min="6913" max="6913" width="2.28515625" style="1" customWidth="1"/>
    <col min="6914" max="6914" width="9.140625" style="1"/>
    <col min="6915" max="6917" width="6.85546875" style="1" customWidth="1"/>
    <col min="6918" max="6918" width="9.140625" style="1"/>
    <col min="6919" max="6921" width="7.28515625" style="1" customWidth="1"/>
    <col min="6922" max="6922" width="9.140625" style="1"/>
    <col min="6923" max="6925" width="7.28515625" style="1" customWidth="1"/>
    <col min="6926" max="6926" width="9.140625" style="1"/>
    <col min="6927" max="6929" width="7.28515625" style="1" customWidth="1"/>
    <col min="6930" max="6930" width="9.42578125" style="1" customWidth="1"/>
    <col min="6931" max="6933" width="7.28515625" style="1" customWidth="1"/>
    <col min="6934" max="6934" width="11.140625" style="1" customWidth="1"/>
    <col min="6935" max="7168" width="9.140625" style="1"/>
    <col min="7169" max="7169" width="2.28515625" style="1" customWidth="1"/>
    <col min="7170" max="7170" width="9.140625" style="1"/>
    <col min="7171" max="7173" width="6.85546875" style="1" customWidth="1"/>
    <col min="7174" max="7174" width="9.140625" style="1"/>
    <col min="7175" max="7177" width="7.28515625" style="1" customWidth="1"/>
    <col min="7178" max="7178" width="9.140625" style="1"/>
    <col min="7179" max="7181" width="7.28515625" style="1" customWidth="1"/>
    <col min="7182" max="7182" width="9.140625" style="1"/>
    <col min="7183" max="7185" width="7.28515625" style="1" customWidth="1"/>
    <col min="7186" max="7186" width="9.42578125" style="1" customWidth="1"/>
    <col min="7187" max="7189" width="7.28515625" style="1" customWidth="1"/>
    <col min="7190" max="7190" width="11.140625" style="1" customWidth="1"/>
    <col min="7191" max="7424" width="9.140625" style="1"/>
    <col min="7425" max="7425" width="2.28515625" style="1" customWidth="1"/>
    <col min="7426" max="7426" width="9.140625" style="1"/>
    <col min="7427" max="7429" width="6.85546875" style="1" customWidth="1"/>
    <col min="7430" max="7430" width="9.140625" style="1"/>
    <col min="7431" max="7433" width="7.28515625" style="1" customWidth="1"/>
    <col min="7434" max="7434" width="9.140625" style="1"/>
    <col min="7435" max="7437" width="7.28515625" style="1" customWidth="1"/>
    <col min="7438" max="7438" width="9.140625" style="1"/>
    <col min="7439" max="7441" width="7.28515625" style="1" customWidth="1"/>
    <col min="7442" max="7442" width="9.42578125" style="1" customWidth="1"/>
    <col min="7443" max="7445" width="7.28515625" style="1" customWidth="1"/>
    <col min="7446" max="7446" width="11.140625" style="1" customWidth="1"/>
    <col min="7447" max="7680" width="9.140625" style="1"/>
    <col min="7681" max="7681" width="2.28515625" style="1" customWidth="1"/>
    <col min="7682" max="7682" width="9.140625" style="1"/>
    <col min="7683" max="7685" width="6.85546875" style="1" customWidth="1"/>
    <col min="7686" max="7686" width="9.140625" style="1"/>
    <col min="7687" max="7689" width="7.28515625" style="1" customWidth="1"/>
    <col min="7690" max="7690" width="9.140625" style="1"/>
    <col min="7691" max="7693" width="7.28515625" style="1" customWidth="1"/>
    <col min="7694" max="7694" width="9.140625" style="1"/>
    <col min="7695" max="7697" width="7.28515625" style="1" customWidth="1"/>
    <col min="7698" max="7698" width="9.42578125" style="1" customWidth="1"/>
    <col min="7699" max="7701" width="7.28515625" style="1" customWidth="1"/>
    <col min="7702" max="7702" width="11.140625" style="1" customWidth="1"/>
    <col min="7703" max="7936" width="9.140625" style="1"/>
    <col min="7937" max="7937" width="2.28515625" style="1" customWidth="1"/>
    <col min="7938" max="7938" width="9.140625" style="1"/>
    <col min="7939" max="7941" width="6.85546875" style="1" customWidth="1"/>
    <col min="7942" max="7942" width="9.140625" style="1"/>
    <col min="7943" max="7945" width="7.28515625" style="1" customWidth="1"/>
    <col min="7946" max="7946" width="9.140625" style="1"/>
    <col min="7947" max="7949" width="7.28515625" style="1" customWidth="1"/>
    <col min="7950" max="7950" width="9.140625" style="1"/>
    <col min="7951" max="7953" width="7.28515625" style="1" customWidth="1"/>
    <col min="7954" max="7954" width="9.42578125" style="1" customWidth="1"/>
    <col min="7955" max="7957" width="7.28515625" style="1" customWidth="1"/>
    <col min="7958" max="7958" width="11.140625" style="1" customWidth="1"/>
    <col min="7959" max="8192" width="9.140625" style="1"/>
    <col min="8193" max="8193" width="2.28515625" style="1" customWidth="1"/>
    <col min="8194" max="8194" width="9.140625" style="1"/>
    <col min="8195" max="8197" width="6.85546875" style="1" customWidth="1"/>
    <col min="8198" max="8198" width="9.140625" style="1"/>
    <col min="8199" max="8201" width="7.28515625" style="1" customWidth="1"/>
    <col min="8202" max="8202" width="9.140625" style="1"/>
    <col min="8203" max="8205" width="7.28515625" style="1" customWidth="1"/>
    <col min="8206" max="8206" width="9.140625" style="1"/>
    <col min="8207" max="8209" width="7.28515625" style="1" customWidth="1"/>
    <col min="8210" max="8210" width="9.42578125" style="1" customWidth="1"/>
    <col min="8211" max="8213" width="7.28515625" style="1" customWidth="1"/>
    <col min="8214" max="8214" width="11.140625" style="1" customWidth="1"/>
    <col min="8215" max="8448" width="9.140625" style="1"/>
    <col min="8449" max="8449" width="2.28515625" style="1" customWidth="1"/>
    <col min="8450" max="8450" width="9.140625" style="1"/>
    <col min="8451" max="8453" width="6.85546875" style="1" customWidth="1"/>
    <col min="8454" max="8454" width="9.140625" style="1"/>
    <col min="8455" max="8457" width="7.28515625" style="1" customWidth="1"/>
    <col min="8458" max="8458" width="9.140625" style="1"/>
    <col min="8459" max="8461" width="7.28515625" style="1" customWidth="1"/>
    <col min="8462" max="8462" width="9.140625" style="1"/>
    <col min="8463" max="8465" width="7.28515625" style="1" customWidth="1"/>
    <col min="8466" max="8466" width="9.42578125" style="1" customWidth="1"/>
    <col min="8467" max="8469" width="7.28515625" style="1" customWidth="1"/>
    <col min="8470" max="8470" width="11.140625" style="1" customWidth="1"/>
    <col min="8471" max="8704" width="9.140625" style="1"/>
    <col min="8705" max="8705" width="2.28515625" style="1" customWidth="1"/>
    <col min="8706" max="8706" width="9.140625" style="1"/>
    <col min="8707" max="8709" width="6.85546875" style="1" customWidth="1"/>
    <col min="8710" max="8710" width="9.140625" style="1"/>
    <col min="8711" max="8713" width="7.28515625" style="1" customWidth="1"/>
    <col min="8714" max="8714" width="9.140625" style="1"/>
    <col min="8715" max="8717" width="7.28515625" style="1" customWidth="1"/>
    <col min="8718" max="8718" width="9.140625" style="1"/>
    <col min="8719" max="8721" width="7.28515625" style="1" customWidth="1"/>
    <col min="8722" max="8722" width="9.42578125" style="1" customWidth="1"/>
    <col min="8723" max="8725" width="7.28515625" style="1" customWidth="1"/>
    <col min="8726" max="8726" width="11.140625" style="1" customWidth="1"/>
    <col min="8727" max="8960" width="9.140625" style="1"/>
    <col min="8961" max="8961" width="2.28515625" style="1" customWidth="1"/>
    <col min="8962" max="8962" width="9.140625" style="1"/>
    <col min="8963" max="8965" width="6.85546875" style="1" customWidth="1"/>
    <col min="8966" max="8966" width="9.140625" style="1"/>
    <col min="8967" max="8969" width="7.28515625" style="1" customWidth="1"/>
    <col min="8970" max="8970" width="9.140625" style="1"/>
    <col min="8971" max="8973" width="7.28515625" style="1" customWidth="1"/>
    <col min="8974" max="8974" width="9.140625" style="1"/>
    <col min="8975" max="8977" width="7.28515625" style="1" customWidth="1"/>
    <col min="8978" max="8978" width="9.42578125" style="1" customWidth="1"/>
    <col min="8979" max="8981" width="7.28515625" style="1" customWidth="1"/>
    <col min="8982" max="8982" width="11.140625" style="1" customWidth="1"/>
    <col min="8983" max="9216" width="9.140625" style="1"/>
    <col min="9217" max="9217" width="2.28515625" style="1" customWidth="1"/>
    <col min="9218" max="9218" width="9.140625" style="1"/>
    <col min="9219" max="9221" width="6.85546875" style="1" customWidth="1"/>
    <col min="9222" max="9222" width="9.140625" style="1"/>
    <col min="9223" max="9225" width="7.28515625" style="1" customWidth="1"/>
    <col min="9226" max="9226" width="9.140625" style="1"/>
    <col min="9227" max="9229" width="7.28515625" style="1" customWidth="1"/>
    <col min="9230" max="9230" width="9.140625" style="1"/>
    <col min="9231" max="9233" width="7.28515625" style="1" customWidth="1"/>
    <col min="9234" max="9234" width="9.42578125" style="1" customWidth="1"/>
    <col min="9235" max="9237" width="7.28515625" style="1" customWidth="1"/>
    <col min="9238" max="9238" width="11.140625" style="1" customWidth="1"/>
    <col min="9239" max="9472" width="9.140625" style="1"/>
    <col min="9473" max="9473" width="2.28515625" style="1" customWidth="1"/>
    <col min="9474" max="9474" width="9.140625" style="1"/>
    <col min="9475" max="9477" width="6.85546875" style="1" customWidth="1"/>
    <col min="9478" max="9478" width="9.140625" style="1"/>
    <col min="9479" max="9481" width="7.28515625" style="1" customWidth="1"/>
    <col min="9482" max="9482" width="9.140625" style="1"/>
    <col min="9483" max="9485" width="7.28515625" style="1" customWidth="1"/>
    <col min="9486" max="9486" width="9.140625" style="1"/>
    <col min="9487" max="9489" width="7.28515625" style="1" customWidth="1"/>
    <col min="9490" max="9490" width="9.42578125" style="1" customWidth="1"/>
    <col min="9491" max="9493" width="7.28515625" style="1" customWidth="1"/>
    <col min="9494" max="9494" width="11.140625" style="1" customWidth="1"/>
    <col min="9495" max="9728" width="9.140625" style="1"/>
    <col min="9729" max="9729" width="2.28515625" style="1" customWidth="1"/>
    <col min="9730" max="9730" width="9.140625" style="1"/>
    <col min="9731" max="9733" width="6.85546875" style="1" customWidth="1"/>
    <col min="9734" max="9734" width="9.140625" style="1"/>
    <col min="9735" max="9737" width="7.28515625" style="1" customWidth="1"/>
    <col min="9738" max="9738" width="9.140625" style="1"/>
    <col min="9739" max="9741" width="7.28515625" style="1" customWidth="1"/>
    <col min="9742" max="9742" width="9.140625" style="1"/>
    <col min="9743" max="9745" width="7.28515625" style="1" customWidth="1"/>
    <col min="9746" max="9746" width="9.42578125" style="1" customWidth="1"/>
    <col min="9747" max="9749" width="7.28515625" style="1" customWidth="1"/>
    <col min="9750" max="9750" width="11.140625" style="1" customWidth="1"/>
    <col min="9751" max="9984" width="9.140625" style="1"/>
    <col min="9985" max="9985" width="2.28515625" style="1" customWidth="1"/>
    <col min="9986" max="9986" width="9.140625" style="1"/>
    <col min="9987" max="9989" width="6.85546875" style="1" customWidth="1"/>
    <col min="9990" max="9990" width="9.140625" style="1"/>
    <col min="9991" max="9993" width="7.28515625" style="1" customWidth="1"/>
    <col min="9994" max="9994" width="9.140625" style="1"/>
    <col min="9995" max="9997" width="7.28515625" style="1" customWidth="1"/>
    <col min="9998" max="9998" width="9.140625" style="1"/>
    <col min="9999" max="10001" width="7.28515625" style="1" customWidth="1"/>
    <col min="10002" max="10002" width="9.42578125" style="1" customWidth="1"/>
    <col min="10003" max="10005" width="7.28515625" style="1" customWidth="1"/>
    <col min="10006" max="10006" width="11.140625" style="1" customWidth="1"/>
    <col min="10007" max="10240" width="9.140625" style="1"/>
    <col min="10241" max="10241" width="2.28515625" style="1" customWidth="1"/>
    <col min="10242" max="10242" width="9.140625" style="1"/>
    <col min="10243" max="10245" width="6.85546875" style="1" customWidth="1"/>
    <col min="10246" max="10246" width="9.140625" style="1"/>
    <col min="10247" max="10249" width="7.28515625" style="1" customWidth="1"/>
    <col min="10250" max="10250" width="9.140625" style="1"/>
    <col min="10251" max="10253" width="7.28515625" style="1" customWidth="1"/>
    <col min="10254" max="10254" width="9.140625" style="1"/>
    <col min="10255" max="10257" width="7.28515625" style="1" customWidth="1"/>
    <col min="10258" max="10258" width="9.42578125" style="1" customWidth="1"/>
    <col min="10259" max="10261" width="7.28515625" style="1" customWidth="1"/>
    <col min="10262" max="10262" width="11.140625" style="1" customWidth="1"/>
    <col min="10263" max="10496" width="9.140625" style="1"/>
    <col min="10497" max="10497" width="2.28515625" style="1" customWidth="1"/>
    <col min="10498" max="10498" width="9.140625" style="1"/>
    <col min="10499" max="10501" width="6.85546875" style="1" customWidth="1"/>
    <col min="10502" max="10502" width="9.140625" style="1"/>
    <col min="10503" max="10505" width="7.28515625" style="1" customWidth="1"/>
    <col min="10506" max="10506" width="9.140625" style="1"/>
    <col min="10507" max="10509" width="7.28515625" style="1" customWidth="1"/>
    <col min="10510" max="10510" width="9.140625" style="1"/>
    <col min="10511" max="10513" width="7.28515625" style="1" customWidth="1"/>
    <col min="10514" max="10514" width="9.42578125" style="1" customWidth="1"/>
    <col min="10515" max="10517" width="7.28515625" style="1" customWidth="1"/>
    <col min="10518" max="10518" width="11.140625" style="1" customWidth="1"/>
    <col min="10519" max="10752" width="9.140625" style="1"/>
    <col min="10753" max="10753" width="2.28515625" style="1" customWidth="1"/>
    <col min="10754" max="10754" width="9.140625" style="1"/>
    <col min="10755" max="10757" width="6.85546875" style="1" customWidth="1"/>
    <col min="10758" max="10758" width="9.140625" style="1"/>
    <col min="10759" max="10761" width="7.28515625" style="1" customWidth="1"/>
    <col min="10762" max="10762" width="9.140625" style="1"/>
    <col min="10763" max="10765" width="7.28515625" style="1" customWidth="1"/>
    <col min="10766" max="10766" width="9.140625" style="1"/>
    <col min="10767" max="10769" width="7.28515625" style="1" customWidth="1"/>
    <col min="10770" max="10770" width="9.42578125" style="1" customWidth="1"/>
    <col min="10771" max="10773" width="7.28515625" style="1" customWidth="1"/>
    <col min="10774" max="10774" width="11.140625" style="1" customWidth="1"/>
    <col min="10775" max="11008" width="9.140625" style="1"/>
    <col min="11009" max="11009" width="2.28515625" style="1" customWidth="1"/>
    <col min="11010" max="11010" width="9.140625" style="1"/>
    <col min="11011" max="11013" width="6.85546875" style="1" customWidth="1"/>
    <col min="11014" max="11014" width="9.140625" style="1"/>
    <col min="11015" max="11017" width="7.28515625" style="1" customWidth="1"/>
    <col min="11018" max="11018" width="9.140625" style="1"/>
    <col min="11019" max="11021" width="7.28515625" style="1" customWidth="1"/>
    <col min="11022" max="11022" width="9.140625" style="1"/>
    <col min="11023" max="11025" width="7.28515625" style="1" customWidth="1"/>
    <col min="11026" max="11026" width="9.42578125" style="1" customWidth="1"/>
    <col min="11027" max="11029" width="7.28515625" style="1" customWidth="1"/>
    <col min="11030" max="11030" width="11.140625" style="1" customWidth="1"/>
    <col min="11031" max="11264" width="9.140625" style="1"/>
    <col min="11265" max="11265" width="2.28515625" style="1" customWidth="1"/>
    <col min="11266" max="11266" width="9.140625" style="1"/>
    <col min="11267" max="11269" width="6.85546875" style="1" customWidth="1"/>
    <col min="11270" max="11270" width="9.140625" style="1"/>
    <col min="11271" max="11273" width="7.28515625" style="1" customWidth="1"/>
    <col min="11274" max="11274" width="9.140625" style="1"/>
    <col min="11275" max="11277" width="7.28515625" style="1" customWidth="1"/>
    <col min="11278" max="11278" width="9.140625" style="1"/>
    <col min="11279" max="11281" width="7.28515625" style="1" customWidth="1"/>
    <col min="11282" max="11282" width="9.42578125" style="1" customWidth="1"/>
    <col min="11283" max="11285" width="7.28515625" style="1" customWidth="1"/>
    <col min="11286" max="11286" width="11.140625" style="1" customWidth="1"/>
    <col min="11287" max="11520" width="9.140625" style="1"/>
    <col min="11521" max="11521" width="2.28515625" style="1" customWidth="1"/>
    <col min="11522" max="11522" width="9.140625" style="1"/>
    <col min="11523" max="11525" width="6.85546875" style="1" customWidth="1"/>
    <col min="11526" max="11526" width="9.140625" style="1"/>
    <col min="11527" max="11529" width="7.28515625" style="1" customWidth="1"/>
    <col min="11530" max="11530" width="9.140625" style="1"/>
    <col min="11531" max="11533" width="7.28515625" style="1" customWidth="1"/>
    <col min="11534" max="11534" width="9.140625" style="1"/>
    <col min="11535" max="11537" width="7.28515625" style="1" customWidth="1"/>
    <col min="11538" max="11538" width="9.42578125" style="1" customWidth="1"/>
    <col min="11539" max="11541" width="7.28515625" style="1" customWidth="1"/>
    <col min="11542" max="11542" width="11.140625" style="1" customWidth="1"/>
    <col min="11543" max="11776" width="9.140625" style="1"/>
    <col min="11777" max="11777" width="2.28515625" style="1" customWidth="1"/>
    <col min="11778" max="11778" width="9.140625" style="1"/>
    <col min="11779" max="11781" width="6.85546875" style="1" customWidth="1"/>
    <col min="11782" max="11782" width="9.140625" style="1"/>
    <col min="11783" max="11785" width="7.28515625" style="1" customWidth="1"/>
    <col min="11786" max="11786" width="9.140625" style="1"/>
    <col min="11787" max="11789" width="7.28515625" style="1" customWidth="1"/>
    <col min="11790" max="11790" width="9.140625" style="1"/>
    <col min="11791" max="11793" width="7.28515625" style="1" customWidth="1"/>
    <col min="11794" max="11794" width="9.42578125" style="1" customWidth="1"/>
    <col min="11795" max="11797" width="7.28515625" style="1" customWidth="1"/>
    <col min="11798" max="11798" width="11.140625" style="1" customWidth="1"/>
    <col min="11799" max="12032" width="9.140625" style="1"/>
    <col min="12033" max="12033" width="2.28515625" style="1" customWidth="1"/>
    <col min="12034" max="12034" width="9.140625" style="1"/>
    <col min="12035" max="12037" width="6.85546875" style="1" customWidth="1"/>
    <col min="12038" max="12038" width="9.140625" style="1"/>
    <col min="12039" max="12041" width="7.28515625" style="1" customWidth="1"/>
    <col min="12042" max="12042" width="9.140625" style="1"/>
    <col min="12043" max="12045" width="7.28515625" style="1" customWidth="1"/>
    <col min="12046" max="12046" width="9.140625" style="1"/>
    <col min="12047" max="12049" width="7.28515625" style="1" customWidth="1"/>
    <col min="12050" max="12050" width="9.42578125" style="1" customWidth="1"/>
    <col min="12051" max="12053" width="7.28515625" style="1" customWidth="1"/>
    <col min="12054" max="12054" width="11.140625" style="1" customWidth="1"/>
    <col min="12055" max="12288" width="9.140625" style="1"/>
    <col min="12289" max="12289" width="2.28515625" style="1" customWidth="1"/>
    <col min="12290" max="12290" width="9.140625" style="1"/>
    <col min="12291" max="12293" width="6.85546875" style="1" customWidth="1"/>
    <col min="12294" max="12294" width="9.140625" style="1"/>
    <col min="12295" max="12297" width="7.28515625" style="1" customWidth="1"/>
    <col min="12298" max="12298" width="9.140625" style="1"/>
    <col min="12299" max="12301" width="7.28515625" style="1" customWidth="1"/>
    <col min="12302" max="12302" width="9.140625" style="1"/>
    <col min="12303" max="12305" width="7.28515625" style="1" customWidth="1"/>
    <col min="12306" max="12306" width="9.42578125" style="1" customWidth="1"/>
    <col min="12307" max="12309" width="7.28515625" style="1" customWidth="1"/>
    <col min="12310" max="12310" width="11.140625" style="1" customWidth="1"/>
    <col min="12311" max="12544" width="9.140625" style="1"/>
    <col min="12545" max="12545" width="2.28515625" style="1" customWidth="1"/>
    <col min="12546" max="12546" width="9.140625" style="1"/>
    <col min="12547" max="12549" width="6.85546875" style="1" customWidth="1"/>
    <col min="12550" max="12550" width="9.140625" style="1"/>
    <col min="12551" max="12553" width="7.28515625" style="1" customWidth="1"/>
    <col min="12554" max="12554" width="9.140625" style="1"/>
    <col min="12555" max="12557" width="7.28515625" style="1" customWidth="1"/>
    <col min="12558" max="12558" width="9.140625" style="1"/>
    <col min="12559" max="12561" width="7.28515625" style="1" customWidth="1"/>
    <col min="12562" max="12562" width="9.42578125" style="1" customWidth="1"/>
    <col min="12563" max="12565" width="7.28515625" style="1" customWidth="1"/>
    <col min="12566" max="12566" width="11.140625" style="1" customWidth="1"/>
    <col min="12567" max="12800" width="9.140625" style="1"/>
    <col min="12801" max="12801" width="2.28515625" style="1" customWidth="1"/>
    <col min="12802" max="12802" width="9.140625" style="1"/>
    <col min="12803" max="12805" width="6.85546875" style="1" customWidth="1"/>
    <col min="12806" max="12806" width="9.140625" style="1"/>
    <col min="12807" max="12809" width="7.28515625" style="1" customWidth="1"/>
    <col min="12810" max="12810" width="9.140625" style="1"/>
    <col min="12811" max="12813" width="7.28515625" style="1" customWidth="1"/>
    <col min="12814" max="12814" width="9.140625" style="1"/>
    <col min="12815" max="12817" width="7.28515625" style="1" customWidth="1"/>
    <col min="12818" max="12818" width="9.42578125" style="1" customWidth="1"/>
    <col min="12819" max="12821" width="7.28515625" style="1" customWidth="1"/>
    <col min="12822" max="12822" width="11.140625" style="1" customWidth="1"/>
    <col min="12823" max="13056" width="9.140625" style="1"/>
    <col min="13057" max="13057" width="2.28515625" style="1" customWidth="1"/>
    <col min="13058" max="13058" width="9.140625" style="1"/>
    <col min="13059" max="13061" width="6.85546875" style="1" customWidth="1"/>
    <col min="13062" max="13062" width="9.140625" style="1"/>
    <col min="13063" max="13065" width="7.28515625" style="1" customWidth="1"/>
    <col min="13066" max="13066" width="9.140625" style="1"/>
    <col min="13067" max="13069" width="7.28515625" style="1" customWidth="1"/>
    <col min="13070" max="13070" width="9.140625" style="1"/>
    <col min="13071" max="13073" width="7.28515625" style="1" customWidth="1"/>
    <col min="13074" max="13074" width="9.42578125" style="1" customWidth="1"/>
    <col min="13075" max="13077" width="7.28515625" style="1" customWidth="1"/>
    <col min="13078" max="13078" width="11.140625" style="1" customWidth="1"/>
    <col min="13079" max="13312" width="9.140625" style="1"/>
    <col min="13313" max="13313" width="2.28515625" style="1" customWidth="1"/>
    <col min="13314" max="13314" width="9.140625" style="1"/>
    <col min="13315" max="13317" width="6.85546875" style="1" customWidth="1"/>
    <col min="13318" max="13318" width="9.140625" style="1"/>
    <col min="13319" max="13321" width="7.28515625" style="1" customWidth="1"/>
    <col min="13322" max="13322" width="9.140625" style="1"/>
    <col min="13323" max="13325" width="7.28515625" style="1" customWidth="1"/>
    <col min="13326" max="13326" width="9.140625" style="1"/>
    <col min="13327" max="13329" width="7.28515625" style="1" customWidth="1"/>
    <col min="13330" max="13330" width="9.42578125" style="1" customWidth="1"/>
    <col min="13331" max="13333" width="7.28515625" style="1" customWidth="1"/>
    <col min="13334" max="13334" width="11.140625" style="1" customWidth="1"/>
    <col min="13335" max="13568" width="9.140625" style="1"/>
    <col min="13569" max="13569" width="2.28515625" style="1" customWidth="1"/>
    <col min="13570" max="13570" width="9.140625" style="1"/>
    <col min="13571" max="13573" width="6.85546875" style="1" customWidth="1"/>
    <col min="13574" max="13574" width="9.140625" style="1"/>
    <col min="13575" max="13577" width="7.28515625" style="1" customWidth="1"/>
    <col min="13578" max="13578" width="9.140625" style="1"/>
    <col min="13579" max="13581" width="7.28515625" style="1" customWidth="1"/>
    <col min="13582" max="13582" width="9.140625" style="1"/>
    <col min="13583" max="13585" width="7.28515625" style="1" customWidth="1"/>
    <col min="13586" max="13586" width="9.42578125" style="1" customWidth="1"/>
    <col min="13587" max="13589" width="7.28515625" style="1" customWidth="1"/>
    <col min="13590" max="13590" width="11.140625" style="1" customWidth="1"/>
    <col min="13591" max="13824" width="9.140625" style="1"/>
    <col min="13825" max="13825" width="2.28515625" style="1" customWidth="1"/>
    <col min="13826" max="13826" width="9.140625" style="1"/>
    <col min="13827" max="13829" width="6.85546875" style="1" customWidth="1"/>
    <col min="13830" max="13830" width="9.140625" style="1"/>
    <col min="13831" max="13833" width="7.28515625" style="1" customWidth="1"/>
    <col min="13834" max="13834" width="9.140625" style="1"/>
    <col min="13835" max="13837" width="7.28515625" style="1" customWidth="1"/>
    <col min="13838" max="13838" width="9.140625" style="1"/>
    <col min="13839" max="13841" width="7.28515625" style="1" customWidth="1"/>
    <col min="13842" max="13842" width="9.42578125" style="1" customWidth="1"/>
    <col min="13843" max="13845" width="7.28515625" style="1" customWidth="1"/>
    <col min="13846" max="13846" width="11.140625" style="1" customWidth="1"/>
    <col min="13847" max="14080" width="9.140625" style="1"/>
    <col min="14081" max="14081" width="2.28515625" style="1" customWidth="1"/>
    <col min="14082" max="14082" width="9.140625" style="1"/>
    <col min="14083" max="14085" width="6.85546875" style="1" customWidth="1"/>
    <col min="14086" max="14086" width="9.140625" style="1"/>
    <col min="14087" max="14089" width="7.28515625" style="1" customWidth="1"/>
    <col min="14090" max="14090" width="9.140625" style="1"/>
    <col min="14091" max="14093" width="7.28515625" style="1" customWidth="1"/>
    <col min="14094" max="14094" width="9.140625" style="1"/>
    <col min="14095" max="14097" width="7.28515625" style="1" customWidth="1"/>
    <col min="14098" max="14098" width="9.42578125" style="1" customWidth="1"/>
    <col min="14099" max="14101" width="7.28515625" style="1" customWidth="1"/>
    <col min="14102" max="14102" width="11.140625" style="1" customWidth="1"/>
    <col min="14103" max="14336" width="9.140625" style="1"/>
    <col min="14337" max="14337" width="2.28515625" style="1" customWidth="1"/>
    <col min="14338" max="14338" width="9.140625" style="1"/>
    <col min="14339" max="14341" width="6.85546875" style="1" customWidth="1"/>
    <col min="14342" max="14342" width="9.140625" style="1"/>
    <col min="14343" max="14345" width="7.28515625" style="1" customWidth="1"/>
    <col min="14346" max="14346" width="9.140625" style="1"/>
    <col min="14347" max="14349" width="7.28515625" style="1" customWidth="1"/>
    <col min="14350" max="14350" width="9.140625" style="1"/>
    <col min="14351" max="14353" width="7.28515625" style="1" customWidth="1"/>
    <col min="14354" max="14354" width="9.42578125" style="1" customWidth="1"/>
    <col min="14355" max="14357" width="7.28515625" style="1" customWidth="1"/>
    <col min="14358" max="14358" width="11.140625" style="1" customWidth="1"/>
    <col min="14359" max="14592" width="9.140625" style="1"/>
    <col min="14593" max="14593" width="2.28515625" style="1" customWidth="1"/>
    <col min="14594" max="14594" width="9.140625" style="1"/>
    <col min="14595" max="14597" width="6.85546875" style="1" customWidth="1"/>
    <col min="14598" max="14598" width="9.140625" style="1"/>
    <col min="14599" max="14601" width="7.28515625" style="1" customWidth="1"/>
    <col min="14602" max="14602" width="9.140625" style="1"/>
    <col min="14603" max="14605" width="7.28515625" style="1" customWidth="1"/>
    <col min="14606" max="14606" width="9.140625" style="1"/>
    <col min="14607" max="14609" width="7.28515625" style="1" customWidth="1"/>
    <col min="14610" max="14610" width="9.42578125" style="1" customWidth="1"/>
    <col min="14611" max="14613" width="7.28515625" style="1" customWidth="1"/>
    <col min="14614" max="14614" width="11.140625" style="1" customWidth="1"/>
    <col min="14615" max="14848" width="9.140625" style="1"/>
    <col min="14849" max="14849" width="2.28515625" style="1" customWidth="1"/>
    <col min="14850" max="14850" width="9.140625" style="1"/>
    <col min="14851" max="14853" width="6.85546875" style="1" customWidth="1"/>
    <col min="14854" max="14854" width="9.140625" style="1"/>
    <col min="14855" max="14857" width="7.28515625" style="1" customWidth="1"/>
    <col min="14858" max="14858" width="9.140625" style="1"/>
    <col min="14859" max="14861" width="7.28515625" style="1" customWidth="1"/>
    <col min="14862" max="14862" width="9.140625" style="1"/>
    <col min="14863" max="14865" width="7.28515625" style="1" customWidth="1"/>
    <col min="14866" max="14866" width="9.42578125" style="1" customWidth="1"/>
    <col min="14867" max="14869" width="7.28515625" style="1" customWidth="1"/>
    <col min="14870" max="14870" width="11.140625" style="1" customWidth="1"/>
    <col min="14871" max="15104" width="9.140625" style="1"/>
    <col min="15105" max="15105" width="2.28515625" style="1" customWidth="1"/>
    <col min="15106" max="15106" width="9.140625" style="1"/>
    <col min="15107" max="15109" width="6.85546875" style="1" customWidth="1"/>
    <col min="15110" max="15110" width="9.140625" style="1"/>
    <col min="15111" max="15113" width="7.28515625" style="1" customWidth="1"/>
    <col min="15114" max="15114" width="9.140625" style="1"/>
    <col min="15115" max="15117" width="7.28515625" style="1" customWidth="1"/>
    <col min="15118" max="15118" width="9.140625" style="1"/>
    <col min="15119" max="15121" width="7.28515625" style="1" customWidth="1"/>
    <col min="15122" max="15122" width="9.42578125" style="1" customWidth="1"/>
    <col min="15123" max="15125" width="7.28515625" style="1" customWidth="1"/>
    <col min="15126" max="15126" width="11.140625" style="1" customWidth="1"/>
    <col min="15127" max="15360" width="9.140625" style="1"/>
    <col min="15361" max="15361" width="2.28515625" style="1" customWidth="1"/>
    <col min="15362" max="15362" width="9.140625" style="1"/>
    <col min="15363" max="15365" width="6.85546875" style="1" customWidth="1"/>
    <col min="15366" max="15366" width="9.140625" style="1"/>
    <col min="15367" max="15369" width="7.28515625" style="1" customWidth="1"/>
    <col min="15370" max="15370" width="9.140625" style="1"/>
    <col min="15371" max="15373" width="7.28515625" style="1" customWidth="1"/>
    <col min="15374" max="15374" width="9.140625" style="1"/>
    <col min="15375" max="15377" width="7.28515625" style="1" customWidth="1"/>
    <col min="15378" max="15378" width="9.42578125" style="1" customWidth="1"/>
    <col min="15379" max="15381" width="7.28515625" style="1" customWidth="1"/>
    <col min="15382" max="15382" width="11.140625" style="1" customWidth="1"/>
    <col min="15383" max="15616" width="9.140625" style="1"/>
    <col min="15617" max="15617" width="2.28515625" style="1" customWidth="1"/>
    <col min="15618" max="15618" width="9.140625" style="1"/>
    <col min="15619" max="15621" width="6.85546875" style="1" customWidth="1"/>
    <col min="15622" max="15622" width="9.140625" style="1"/>
    <col min="15623" max="15625" width="7.28515625" style="1" customWidth="1"/>
    <col min="15626" max="15626" width="9.140625" style="1"/>
    <col min="15627" max="15629" width="7.28515625" style="1" customWidth="1"/>
    <col min="15630" max="15630" width="9.140625" style="1"/>
    <col min="15631" max="15633" width="7.28515625" style="1" customWidth="1"/>
    <col min="15634" max="15634" width="9.42578125" style="1" customWidth="1"/>
    <col min="15635" max="15637" width="7.28515625" style="1" customWidth="1"/>
    <col min="15638" max="15638" width="11.140625" style="1" customWidth="1"/>
    <col min="15639" max="15872" width="9.140625" style="1"/>
    <col min="15873" max="15873" width="2.28515625" style="1" customWidth="1"/>
    <col min="15874" max="15874" width="9.140625" style="1"/>
    <col min="15875" max="15877" width="6.85546875" style="1" customWidth="1"/>
    <col min="15878" max="15878" width="9.140625" style="1"/>
    <col min="15879" max="15881" width="7.28515625" style="1" customWidth="1"/>
    <col min="15882" max="15882" width="9.140625" style="1"/>
    <col min="15883" max="15885" width="7.28515625" style="1" customWidth="1"/>
    <col min="15886" max="15886" width="9.140625" style="1"/>
    <col min="15887" max="15889" width="7.28515625" style="1" customWidth="1"/>
    <col min="15890" max="15890" width="9.42578125" style="1" customWidth="1"/>
    <col min="15891" max="15893" width="7.28515625" style="1" customWidth="1"/>
    <col min="15894" max="15894" width="11.140625" style="1" customWidth="1"/>
    <col min="15895" max="16128" width="9.140625" style="1"/>
    <col min="16129" max="16129" width="2.28515625" style="1" customWidth="1"/>
    <col min="16130" max="16130" width="9.140625" style="1"/>
    <col min="16131" max="16133" width="6.85546875" style="1" customWidth="1"/>
    <col min="16134" max="16134" width="9.140625" style="1"/>
    <col min="16135" max="16137" width="7.28515625" style="1" customWidth="1"/>
    <col min="16138" max="16138" width="9.140625" style="1"/>
    <col min="16139" max="16141" width="7.28515625" style="1" customWidth="1"/>
    <col min="16142" max="16142" width="9.140625" style="1"/>
    <col min="16143" max="16145" width="7.28515625" style="1" customWidth="1"/>
    <col min="16146" max="16146" width="9.42578125" style="1" customWidth="1"/>
    <col min="16147" max="16149" width="7.28515625" style="1" customWidth="1"/>
    <col min="16150" max="16150" width="11.140625" style="1" customWidth="1"/>
    <col min="16151" max="16384" width="9.140625" style="1"/>
  </cols>
  <sheetData>
    <row r="2" spans="2:22" ht="15.7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2:22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5"/>
    </row>
    <row r="4" spans="2:22" ht="15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8" t="s">
        <v>1</v>
      </c>
      <c r="S4" s="9">
        <v>6000</v>
      </c>
      <c r="T4" s="9" t="s">
        <v>2</v>
      </c>
      <c r="U4" s="7"/>
      <c r="V4" s="10"/>
    </row>
    <row r="5" spans="2:22" ht="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11" t="s">
        <v>3</v>
      </c>
      <c r="S5" s="9">
        <f>24*60*60/S4</f>
        <v>14.4</v>
      </c>
      <c r="T5" s="9" t="s">
        <v>4</v>
      </c>
      <c r="U5" s="7"/>
      <c r="V5" s="10"/>
    </row>
    <row r="6" spans="2:22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10"/>
    </row>
    <row r="7" spans="2:22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10"/>
    </row>
    <row r="8" spans="2:22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10"/>
    </row>
    <row r="9" spans="2:22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10"/>
    </row>
    <row r="10" spans="2:22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10"/>
    </row>
    <row r="11" spans="2:22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0"/>
    </row>
    <row r="12" spans="2:22"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10"/>
    </row>
    <row r="13" spans="2:22"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10"/>
    </row>
    <row r="14" spans="2:22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10"/>
    </row>
    <row r="15" spans="2:22"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10"/>
    </row>
    <row r="16" spans="2:22"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10"/>
    </row>
    <row r="17" spans="2:22"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10"/>
    </row>
    <row r="18" spans="2:22"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10"/>
    </row>
    <row r="19" spans="2:22"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10"/>
    </row>
    <row r="20" spans="2:22"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10"/>
    </row>
    <row r="21" spans="2:22"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10"/>
    </row>
    <row r="22" spans="2:22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10"/>
    </row>
    <row r="23" spans="2:22"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10"/>
    </row>
    <row r="24" spans="2:22" ht="15.75">
      <c r="B24" s="6"/>
      <c r="C24" s="12" t="s">
        <v>5</v>
      </c>
      <c r="D24" s="13"/>
      <c r="E24" s="14"/>
      <c r="F24" s="7"/>
      <c r="G24" s="12" t="s">
        <v>6</v>
      </c>
      <c r="H24" s="13"/>
      <c r="I24" s="14"/>
      <c r="J24" s="7"/>
      <c r="K24" s="12" t="s">
        <v>7</v>
      </c>
      <c r="L24" s="13"/>
      <c r="M24" s="14"/>
      <c r="N24" s="7"/>
      <c r="O24" s="12" t="s">
        <v>8</v>
      </c>
      <c r="P24" s="13"/>
      <c r="Q24" s="14"/>
      <c r="R24" s="7"/>
      <c r="S24" s="12" t="s">
        <v>9</v>
      </c>
      <c r="T24" s="13"/>
      <c r="U24" s="14"/>
      <c r="V24" s="10"/>
    </row>
    <row r="25" spans="2:22">
      <c r="B25" s="6"/>
      <c r="C25" s="15"/>
      <c r="D25" s="15"/>
      <c r="E25" s="15"/>
      <c r="F25" s="7"/>
      <c r="G25" s="15"/>
      <c r="H25" s="15"/>
      <c r="I25" s="15"/>
      <c r="J25" s="7"/>
      <c r="K25" s="15"/>
      <c r="L25" s="15"/>
      <c r="M25" s="15"/>
      <c r="N25" s="7"/>
      <c r="O25" s="16"/>
      <c r="P25" s="17"/>
      <c r="Q25" s="18"/>
      <c r="R25" s="7"/>
      <c r="S25" s="15"/>
      <c r="T25" s="15"/>
      <c r="U25" s="15"/>
      <c r="V25" s="10"/>
    </row>
    <row r="26" spans="2:22">
      <c r="B26" s="6"/>
      <c r="C26" s="15"/>
      <c r="D26" s="15"/>
      <c r="E26" s="15"/>
      <c r="F26" s="7"/>
      <c r="G26" s="15"/>
      <c r="H26" s="15"/>
      <c r="I26" s="15"/>
      <c r="J26" s="7"/>
      <c r="K26" s="15"/>
      <c r="L26" s="15"/>
      <c r="M26" s="15"/>
      <c r="N26" s="7"/>
      <c r="O26" s="19"/>
      <c r="P26" s="20"/>
      <c r="Q26" s="21"/>
      <c r="R26" s="7"/>
      <c r="S26" s="15"/>
      <c r="T26" s="15"/>
      <c r="U26" s="15"/>
      <c r="V26" s="10"/>
    </row>
    <row r="27" spans="2:22">
      <c r="B27" s="6"/>
      <c r="C27" s="15"/>
      <c r="D27" s="15"/>
      <c r="E27" s="15"/>
      <c r="F27" s="7"/>
      <c r="G27" s="15"/>
      <c r="H27" s="15"/>
      <c r="I27" s="15"/>
      <c r="J27" s="7"/>
      <c r="K27" s="15"/>
      <c r="L27" s="15"/>
      <c r="M27" s="15"/>
      <c r="N27" s="7"/>
      <c r="O27" s="22"/>
      <c r="P27" s="23"/>
      <c r="Q27" s="24"/>
      <c r="R27" s="7"/>
      <c r="S27" s="15"/>
      <c r="T27" s="15"/>
      <c r="U27" s="15"/>
      <c r="V27" s="10"/>
    </row>
    <row r="28" spans="2:22"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10"/>
    </row>
    <row r="29" spans="2:22"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10"/>
    </row>
    <row r="30" spans="2:22" ht="15">
      <c r="B30" s="6"/>
      <c r="C30" s="25" t="s">
        <v>10</v>
      </c>
      <c r="D30" s="25"/>
      <c r="E30" s="26">
        <v>2.8570000000000002</v>
      </c>
      <c r="F30" s="27"/>
      <c r="G30" s="25" t="s">
        <v>10</v>
      </c>
      <c r="H30" s="25"/>
      <c r="I30" s="26">
        <v>16</v>
      </c>
      <c r="J30" s="27"/>
      <c r="K30" s="25" t="s">
        <v>10</v>
      </c>
      <c r="L30" s="25"/>
      <c r="M30" s="28">
        <v>2.86</v>
      </c>
      <c r="N30" s="27"/>
      <c r="O30" s="29" t="s">
        <v>10</v>
      </c>
      <c r="P30" s="30"/>
      <c r="Q30" s="26">
        <v>2.86</v>
      </c>
      <c r="R30" s="27"/>
      <c r="S30" s="25" t="s">
        <v>10</v>
      </c>
      <c r="T30" s="25"/>
      <c r="U30" s="26">
        <v>7.14</v>
      </c>
      <c r="V30" s="10"/>
    </row>
    <row r="31" spans="2:22" ht="15">
      <c r="B31" s="6"/>
      <c r="C31" s="25" t="s">
        <v>11</v>
      </c>
      <c r="D31" s="25"/>
      <c r="E31" s="26">
        <v>0</v>
      </c>
      <c r="F31" s="27"/>
      <c r="G31" s="25" t="s">
        <v>11</v>
      </c>
      <c r="H31" s="25"/>
      <c r="I31" s="26">
        <v>0.02</v>
      </c>
      <c r="J31" s="27"/>
      <c r="K31" s="25" t="s">
        <v>11</v>
      </c>
      <c r="L31" s="25"/>
      <c r="M31" s="28">
        <v>0</v>
      </c>
      <c r="N31" s="27"/>
      <c r="O31" s="29" t="s">
        <v>11</v>
      </c>
      <c r="P31" s="30"/>
      <c r="Q31" s="26">
        <v>0</v>
      </c>
      <c r="R31" s="27"/>
      <c r="S31" s="25" t="s">
        <v>11</v>
      </c>
      <c r="T31" s="25"/>
      <c r="U31" s="26">
        <v>0</v>
      </c>
      <c r="V31" s="10"/>
    </row>
    <row r="32" spans="2:22" ht="15">
      <c r="B32" s="6"/>
      <c r="C32" s="25" t="s">
        <v>12</v>
      </c>
      <c r="D32" s="25"/>
      <c r="E32" s="31">
        <v>0.875</v>
      </c>
      <c r="F32" s="27"/>
      <c r="G32" s="25" t="s">
        <v>12</v>
      </c>
      <c r="H32" s="25"/>
      <c r="I32" s="31">
        <v>0.84</v>
      </c>
      <c r="J32" s="27"/>
      <c r="K32" s="25" t="s">
        <v>12</v>
      </c>
      <c r="L32" s="25"/>
      <c r="M32" s="32">
        <v>0.875</v>
      </c>
      <c r="N32" s="27"/>
      <c r="O32" s="29" t="s">
        <v>12</v>
      </c>
      <c r="P32" s="30"/>
      <c r="Q32" s="33">
        <v>0.875</v>
      </c>
      <c r="R32" s="27"/>
      <c r="S32" s="25" t="s">
        <v>12</v>
      </c>
      <c r="T32" s="25"/>
      <c r="U32" s="33">
        <v>0.875</v>
      </c>
      <c r="V32" s="10"/>
    </row>
    <row r="33" spans="2:22" ht="15">
      <c r="B33" s="6"/>
      <c r="C33" s="25" t="s">
        <v>13</v>
      </c>
      <c r="D33" s="25"/>
      <c r="E33" s="31">
        <v>0.95</v>
      </c>
      <c r="F33" s="27"/>
      <c r="G33" s="25" t="s">
        <v>13</v>
      </c>
      <c r="H33" s="25"/>
      <c r="I33" s="31">
        <v>0.95</v>
      </c>
      <c r="J33" s="27"/>
      <c r="K33" s="25" t="s">
        <v>13</v>
      </c>
      <c r="L33" s="25"/>
      <c r="M33" s="34">
        <v>0.95</v>
      </c>
      <c r="N33" s="27"/>
      <c r="O33" s="29" t="s">
        <v>13</v>
      </c>
      <c r="P33" s="30"/>
      <c r="Q33" s="31">
        <v>0.95</v>
      </c>
      <c r="R33" s="27"/>
      <c r="S33" s="25" t="s">
        <v>13</v>
      </c>
      <c r="T33" s="25"/>
      <c r="U33" s="31">
        <v>0.95</v>
      </c>
      <c r="V33" s="10"/>
    </row>
    <row r="34" spans="2:22" ht="15">
      <c r="B34" s="6"/>
      <c r="C34" s="25" t="s">
        <v>14</v>
      </c>
      <c r="D34" s="25"/>
      <c r="E34" s="31">
        <v>1</v>
      </c>
      <c r="F34" s="27"/>
      <c r="G34" s="25" t="s">
        <v>14</v>
      </c>
      <c r="H34" s="25"/>
      <c r="I34" s="31">
        <v>1</v>
      </c>
      <c r="J34" s="27"/>
      <c r="K34" s="25" t="s">
        <v>14</v>
      </c>
      <c r="L34" s="25"/>
      <c r="M34" s="34">
        <v>1</v>
      </c>
      <c r="N34" s="27"/>
      <c r="O34" s="29" t="s">
        <v>14</v>
      </c>
      <c r="P34" s="30"/>
      <c r="Q34" s="31">
        <v>1</v>
      </c>
      <c r="R34" s="27"/>
      <c r="S34" s="25" t="s">
        <v>14</v>
      </c>
      <c r="T34" s="25"/>
      <c r="U34" s="31">
        <v>1</v>
      </c>
      <c r="V34" s="10"/>
    </row>
    <row r="35" spans="2:22" ht="15">
      <c r="B35" s="6"/>
      <c r="C35" s="25" t="s">
        <v>15</v>
      </c>
      <c r="D35" s="25"/>
      <c r="E35" s="35">
        <f>((E30/(E32*E33))+E31)/E34</f>
        <v>3.4369924812030082</v>
      </c>
      <c r="F35" s="27"/>
      <c r="G35" s="25" t="s">
        <v>15</v>
      </c>
      <c r="H35" s="25"/>
      <c r="I35" s="35">
        <f>((I30/(I32*I33))+I31)/I34</f>
        <v>20.07012531328321</v>
      </c>
      <c r="J35" s="27"/>
      <c r="K35" s="25" t="s">
        <v>15</v>
      </c>
      <c r="L35" s="25"/>
      <c r="M35" s="35">
        <f>((M30/(M32*M33))+M31)/M34</f>
        <v>3.4406015037593987</v>
      </c>
      <c r="N35" s="27"/>
      <c r="O35" s="29" t="s">
        <v>15</v>
      </c>
      <c r="P35" s="30"/>
      <c r="Q35" s="35">
        <f>((Q30/(Q32*Q33))+Q31)/Q34</f>
        <v>3.4406015037593987</v>
      </c>
      <c r="R35" s="27"/>
      <c r="S35" s="25" t="s">
        <v>15</v>
      </c>
      <c r="T35" s="25"/>
      <c r="U35" s="35">
        <f>((U30/(U32*U33))+U31)/U34</f>
        <v>8.5894736842105264</v>
      </c>
      <c r="V35" s="10"/>
    </row>
    <row r="36" spans="2:22" ht="15">
      <c r="B36" s="6"/>
      <c r="C36" s="36"/>
      <c r="D36" s="36"/>
      <c r="E36" s="27"/>
      <c r="F36" s="27"/>
      <c r="G36" s="36"/>
      <c r="H36" s="36"/>
      <c r="I36" s="27"/>
      <c r="J36" s="27"/>
      <c r="K36" s="36"/>
      <c r="L36" s="36"/>
      <c r="M36" s="27"/>
      <c r="N36" s="27"/>
      <c r="O36" s="36"/>
      <c r="P36" s="36"/>
      <c r="Q36" s="27"/>
      <c r="R36" s="27"/>
      <c r="S36" s="36"/>
      <c r="T36" s="36"/>
      <c r="U36" s="27"/>
      <c r="V36" s="10"/>
    </row>
    <row r="37" spans="2:22" ht="15.75">
      <c r="B37" s="6"/>
      <c r="C37" s="36"/>
      <c r="D37" s="36"/>
      <c r="E37" s="27"/>
      <c r="F37" s="27"/>
      <c r="G37" s="12" t="s">
        <v>16</v>
      </c>
      <c r="H37" s="13"/>
      <c r="I37" s="14"/>
      <c r="J37" s="27"/>
      <c r="K37" s="36"/>
      <c r="L37" s="36"/>
      <c r="M37" s="27"/>
      <c r="N37" s="27"/>
      <c r="O37" s="36"/>
      <c r="P37" s="36"/>
      <c r="Q37" s="27"/>
      <c r="R37" s="27"/>
      <c r="S37" s="36"/>
      <c r="T37" s="36"/>
      <c r="U37" s="27"/>
      <c r="V37" s="10"/>
    </row>
    <row r="38" spans="2:22" ht="15">
      <c r="B38" s="6"/>
      <c r="C38" s="36"/>
      <c r="D38" s="36"/>
      <c r="E38" s="27"/>
      <c r="F38" s="27"/>
      <c r="G38" s="15"/>
      <c r="H38" s="15"/>
      <c r="I38" s="15"/>
      <c r="J38" s="27"/>
      <c r="K38" s="36"/>
      <c r="L38" s="36"/>
      <c r="M38" s="27"/>
      <c r="N38" s="27"/>
      <c r="O38" s="36"/>
      <c r="P38" s="36"/>
      <c r="Q38" s="27"/>
      <c r="R38" s="27"/>
      <c r="S38" s="36"/>
      <c r="T38" s="36"/>
      <c r="U38" s="27"/>
      <c r="V38" s="10"/>
    </row>
    <row r="39" spans="2:22" ht="15">
      <c r="B39" s="6"/>
      <c r="C39" s="36"/>
      <c r="D39" s="36"/>
      <c r="E39" s="27"/>
      <c r="F39" s="27"/>
      <c r="G39" s="15"/>
      <c r="H39" s="15"/>
      <c r="I39" s="15"/>
      <c r="J39" s="27"/>
      <c r="K39" s="36"/>
      <c r="L39" s="36"/>
      <c r="M39" s="27"/>
      <c r="N39" s="27"/>
      <c r="O39" s="36"/>
      <c r="P39" s="36"/>
      <c r="Q39" s="27"/>
      <c r="R39" s="27"/>
      <c r="S39" s="36"/>
      <c r="T39" s="36"/>
      <c r="U39" s="27"/>
      <c r="V39" s="10"/>
    </row>
    <row r="40" spans="2:22" ht="15">
      <c r="B40" s="6"/>
      <c r="C40" s="36"/>
      <c r="D40" s="36"/>
      <c r="E40" s="27"/>
      <c r="F40" s="27"/>
      <c r="G40" s="15"/>
      <c r="H40" s="15"/>
      <c r="I40" s="15"/>
      <c r="J40" s="27"/>
      <c r="K40" s="36"/>
      <c r="L40" s="36"/>
      <c r="M40" s="27"/>
      <c r="N40" s="27"/>
      <c r="O40" s="36"/>
      <c r="P40" s="36"/>
      <c r="Q40" s="27"/>
      <c r="R40" s="27"/>
      <c r="S40" s="36"/>
      <c r="T40" s="36"/>
      <c r="U40" s="27"/>
      <c r="V40" s="10"/>
    </row>
    <row r="41" spans="2:22" ht="15">
      <c r="B41" s="6"/>
      <c r="C41" s="36"/>
      <c r="D41" s="36"/>
      <c r="E41" s="27"/>
      <c r="F41" s="27"/>
      <c r="G41" s="7"/>
      <c r="H41" s="7"/>
      <c r="I41" s="7"/>
      <c r="J41" s="27"/>
      <c r="K41" s="36"/>
      <c r="L41" s="36"/>
      <c r="M41" s="27"/>
      <c r="N41" s="27"/>
      <c r="O41" s="36"/>
      <c r="P41" s="36"/>
      <c r="Q41" s="27"/>
      <c r="R41" s="27"/>
      <c r="S41" s="36"/>
      <c r="T41" s="36"/>
      <c r="U41" s="27"/>
      <c r="V41" s="10"/>
    </row>
    <row r="42" spans="2:22" ht="15">
      <c r="B42" s="6"/>
      <c r="C42" s="36"/>
      <c r="D42" s="36"/>
      <c r="E42" s="27"/>
      <c r="F42" s="27"/>
      <c r="G42" s="7"/>
      <c r="H42" s="7"/>
      <c r="I42" s="7"/>
      <c r="J42" s="27"/>
      <c r="K42" s="36"/>
      <c r="L42" s="36"/>
      <c r="M42" s="27"/>
      <c r="N42" s="27"/>
      <c r="O42" s="36"/>
      <c r="P42" s="36"/>
      <c r="Q42" s="27"/>
      <c r="R42" s="27"/>
      <c r="S42" s="36"/>
      <c r="T42" s="36"/>
      <c r="U42" s="27"/>
      <c r="V42" s="10"/>
    </row>
    <row r="43" spans="2:22" ht="15">
      <c r="B43" s="6"/>
      <c r="C43" s="36"/>
      <c r="D43" s="36"/>
      <c r="E43" s="27"/>
      <c r="F43" s="27"/>
      <c r="G43" s="25" t="s">
        <v>10</v>
      </c>
      <c r="H43" s="25"/>
      <c r="I43" s="26">
        <v>10</v>
      </c>
      <c r="J43" s="27"/>
      <c r="K43" s="36"/>
      <c r="L43" s="36"/>
      <c r="M43" s="27"/>
      <c r="N43" s="27"/>
      <c r="O43" s="36"/>
      <c r="P43" s="36"/>
      <c r="Q43" s="27"/>
      <c r="R43" s="27"/>
      <c r="S43" s="36"/>
      <c r="T43" s="36"/>
      <c r="U43" s="27"/>
      <c r="V43" s="10"/>
    </row>
    <row r="44" spans="2:22" ht="15">
      <c r="B44" s="6"/>
      <c r="C44" s="36"/>
      <c r="D44" s="36"/>
      <c r="E44" s="27"/>
      <c r="F44" s="27"/>
      <c r="G44" s="25" t="s">
        <v>11</v>
      </c>
      <c r="H44" s="25"/>
      <c r="I44" s="26">
        <v>0</v>
      </c>
      <c r="J44" s="27"/>
      <c r="K44" s="36"/>
      <c r="L44" s="36"/>
      <c r="M44" s="27"/>
      <c r="N44" s="27"/>
      <c r="O44" s="36"/>
      <c r="P44" s="36"/>
      <c r="Q44" s="27"/>
      <c r="R44" s="27"/>
      <c r="S44" s="36"/>
      <c r="T44" s="36"/>
      <c r="U44" s="27"/>
      <c r="V44" s="10"/>
    </row>
    <row r="45" spans="2:22" ht="15">
      <c r="B45" s="6"/>
      <c r="C45" s="36"/>
      <c r="D45" s="36"/>
      <c r="E45" s="27"/>
      <c r="F45" s="27"/>
      <c r="G45" s="25" t="s">
        <v>12</v>
      </c>
      <c r="H45" s="25"/>
      <c r="I45" s="33">
        <v>0.875</v>
      </c>
      <c r="J45" s="27"/>
      <c r="K45" s="36"/>
      <c r="L45" s="36"/>
      <c r="M45" s="27"/>
      <c r="N45" s="27"/>
      <c r="O45" s="36"/>
      <c r="P45" s="36"/>
      <c r="Q45" s="27"/>
      <c r="R45" s="27"/>
      <c r="S45" s="36"/>
      <c r="T45" s="36"/>
      <c r="U45" s="27"/>
      <c r="V45" s="10"/>
    </row>
    <row r="46" spans="2:22" ht="15">
      <c r="B46" s="6"/>
      <c r="C46" s="36"/>
      <c r="D46" s="36"/>
      <c r="E46" s="27"/>
      <c r="F46" s="27"/>
      <c r="G46" s="25" t="s">
        <v>13</v>
      </c>
      <c r="H46" s="25"/>
      <c r="I46" s="31">
        <v>0.8</v>
      </c>
      <c r="J46" s="37"/>
      <c r="K46" s="36"/>
      <c r="L46" s="36"/>
      <c r="M46" s="27"/>
      <c r="N46" s="27"/>
      <c r="O46" s="36"/>
      <c r="P46" s="36"/>
      <c r="Q46" s="27"/>
      <c r="R46" s="27"/>
      <c r="S46" s="36"/>
      <c r="T46" s="36"/>
      <c r="U46" s="27"/>
      <c r="V46" s="10"/>
    </row>
    <row r="47" spans="2:22" ht="15">
      <c r="B47" s="6"/>
      <c r="C47" s="36"/>
      <c r="D47" s="36"/>
      <c r="E47" s="27"/>
      <c r="F47" s="27"/>
      <c r="G47" s="25" t="s">
        <v>14</v>
      </c>
      <c r="H47" s="25"/>
      <c r="I47" s="31">
        <v>1</v>
      </c>
      <c r="J47" s="27"/>
      <c r="K47" s="36"/>
      <c r="L47" s="36"/>
      <c r="M47" s="27"/>
      <c r="N47" s="27"/>
      <c r="O47" s="36"/>
      <c r="P47" s="36"/>
      <c r="Q47" s="27"/>
      <c r="R47" s="27"/>
      <c r="S47" s="36"/>
      <c r="T47" s="36"/>
      <c r="U47" s="27"/>
      <c r="V47" s="10"/>
    </row>
    <row r="48" spans="2:22" ht="15">
      <c r="B48" s="6"/>
      <c r="C48" s="36"/>
      <c r="D48" s="36"/>
      <c r="E48" s="27"/>
      <c r="F48" s="27"/>
      <c r="G48" s="25" t="s">
        <v>15</v>
      </c>
      <c r="H48" s="25"/>
      <c r="I48" s="35">
        <f>((I43/(I45*I46))+I44)/I47</f>
        <v>14.285714285714285</v>
      </c>
      <c r="J48" s="27"/>
      <c r="K48" s="36"/>
      <c r="L48" s="36"/>
      <c r="M48" s="27"/>
      <c r="N48" s="27"/>
      <c r="O48" s="36"/>
      <c r="P48" s="36"/>
      <c r="Q48" s="27"/>
      <c r="R48" s="27"/>
      <c r="S48" s="36"/>
      <c r="T48" s="36"/>
      <c r="U48" s="27"/>
      <c r="V48" s="10"/>
    </row>
    <row r="49" spans="1:24" ht="15">
      <c r="B49" s="6"/>
      <c r="C49" s="36"/>
      <c r="D49" s="36"/>
      <c r="E49" s="27"/>
      <c r="F49" s="27"/>
      <c r="G49" s="36"/>
      <c r="H49" s="36"/>
      <c r="I49" s="27"/>
      <c r="J49" s="27"/>
      <c r="K49" s="36"/>
      <c r="L49" s="36"/>
      <c r="M49" s="27"/>
      <c r="N49" s="27"/>
      <c r="O49" s="36"/>
      <c r="P49" s="36"/>
      <c r="Q49" s="27"/>
      <c r="R49" s="27"/>
      <c r="S49" s="36"/>
      <c r="T49" s="36"/>
      <c r="U49" s="27"/>
      <c r="V49" s="10"/>
    </row>
    <row r="50" spans="1:24"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10"/>
    </row>
    <row r="51" spans="1:24" ht="15.75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1"/>
      <c r="W51" s="38"/>
      <c r="X51" s="38"/>
    </row>
    <row r="52" spans="1:24" ht="15.75">
      <c r="A52" s="38"/>
      <c r="B52" s="39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1"/>
      <c r="W52" s="38"/>
      <c r="X52" s="38"/>
    </row>
    <row r="53" spans="1:24" ht="15.75">
      <c r="A53" s="38"/>
      <c r="B53" s="39"/>
      <c r="C53" s="40"/>
      <c r="D53" s="40">
        <v>3.44</v>
      </c>
      <c r="E53" s="40"/>
      <c r="F53" s="40"/>
      <c r="G53" s="40"/>
      <c r="H53" s="40">
        <v>20.7</v>
      </c>
      <c r="I53" s="40"/>
      <c r="J53" s="40"/>
      <c r="K53" s="40"/>
      <c r="L53" s="42">
        <f>+M35</f>
        <v>3.4406015037593987</v>
      </c>
      <c r="M53" s="40"/>
      <c r="N53" s="40"/>
      <c r="O53" s="40"/>
      <c r="P53" s="42">
        <f>+Q35</f>
        <v>3.4406015037593987</v>
      </c>
      <c r="Q53" s="40"/>
      <c r="R53" s="40"/>
      <c r="S53" s="40"/>
      <c r="T53" s="42">
        <f>+U35</f>
        <v>8.5894736842105264</v>
      </c>
      <c r="U53" s="40"/>
      <c r="V53" s="41"/>
      <c r="W53" s="38">
        <f>SUM(C53:T53)</f>
        <v>39.610676691729324</v>
      </c>
      <c r="X53" s="38"/>
    </row>
    <row r="54" spans="1:24" ht="15.75">
      <c r="A54" s="38"/>
      <c r="B54" s="39"/>
      <c r="C54" s="43"/>
      <c r="D54" s="43"/>
      <c r="E54" s="44"/>
      <c r="F54" s="40"/>
      <c r="G54" s="45"/>
      <c r="H54" s="43"/>
      <c r="I54" s="44"/>
      <c r="J54" s="40"/>
      <c r="K54" s="45"/>
      <c r="L54" s="43"/>
      <c r="M54" s="44"/>
      <c r="N54" s="40"/>
      <c r="O54" s="45"/>
      <c r="P54" s="43"/>
      <c r="Q54" s="44"/>
      <c r="R54" s="40"/>
      <c r="S54" s="45"/>
      <c r="T54" s="43"/>
      <c r="U54" s="43"/>
      <c r="V54" s="41"/>
      <c r="W54" s="38"/>
      <c r="X54" s="38"/>
    </row>
    <row r="55" spans="1:24" ht="15.75">
      <c r="A55" s="38"/>
      <c r="B55" s="39"/>
      <c r="C55" s="40"/>
      <c r="D55" s="40"/>
      <c r="E55" s="41"/>
      <c r="F55" s="40"/>
      <c r="G55" s="39"/>
      <c r="H55" s="40"/>
      <c r="I55" s="41"/>
      <c r="J55" s="40"/>
      <c r="K55" s="39"/>
      <c r="L55" s="40"/>
      <c r="M55" s="41"/>
      <c r="N55" s="40"/>
      <c r="O55" s="39"/>
      <c r="P55" s="40"/>
      <c r="Q55" s="41"/>
      <c r="R55" s="40"/>
      <c r="S55" s="39"/>
      <c r="T55" s="40"/>
      <c r="U55" s="40"/>
      <c r="V55" s="41"/>
      <c r="W55" s="38"/>
      <c r="X55" s="38"/>
    </row>
    <row r="56" spans="1:24" ht="15.75">
      <c r="A56" s="38"/>
      <c r="B56" s="39"/>
      <c r="C56" s="40"/>
      <c r="D56" s="40"/>
      <c r="E56" s="41"/>
      <c r="F56" s="46">
        <f>210*I35</f>
        <v>4214.726315789474</v>
      </c>
      <c r="G56" s="47"/>
      <c r="H56" s="48"/>
      <c r="I56" s="49"/>
      <c r="J56" s="50">
        <v>0</v>
      </c>
      <c r="K56" s="47"/>
      <c r="L56" s="48"/>
      <c r="M56" s="49"/>
      <c r="N56" s="50">
        <v>0</v>
      </c>
      <c r="O56" s="47"/>
      <c r="P56" s="48"/>
      <c r="Q56" s="49"/>
      <c r="R56" s="50">
        <v>0</v>
      </c>
      <c r="S56" s="39"/>
      <c r="T56" s="40"/>
      <c r="U56" s="40"/>
      <c r="V56" s="41"/>
      <c r="W56" s="38">
        <f>SUM(C53:T56)</f>
        <v>4254.3369924812032</v>
      </c>
      <c r="X56" s="38"/>
    </row>
    <row r="57" spans="1:24" ht="15.75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1"/>
      <c r="W57" s="38"/>
      <c r="X57" s="38"/>
    </row>
    <row r="58" spans="1:24" ht="15.75">
      <c r="A58" s="38"/>
      <c r="B58" s="51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3"/>
      <c r="W58" s="38"/>
      <c r="X58" s="38"/>
    </row>
    <row r="59" spans="1:24" ht="15.7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</row>
    <row r="60" spans="1:24" ht="15.7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54" t="s">
        <v>17</v>
      </c>
      <c r="U60" s="54"/>
      <c r="V60" s="54"/>
      <c r="W60" s="55">
        <f>W53/W56</f>
        <v>9.3106579854238796E-3</v>
      </c>
      <c r="X60" s="38"/>
    </row>
  </sheetData>
  <mergeCells count="50">
    <mergeCell ref="G48:H48"/>
    <mergeCell ref="T60:V60"/>
    <mergeCell ref="G38:I40"/>
    <mergeCell ref="G43:H43"/>
    <mergeCell ref="G44:H44"/>
    <mergeCell ref="G45:H45"/>
    <mergeCell ref="G46:H46"/>
    <mergeCell ref="G47:H47"/>
    <mergeCell ref="C35:D35"/>
    <mergeCell ref="G35:H35"/>
    <mergeCell ref="K35:L35"/>
    <mergeCell ref="O35:P35"/>
    <mergeCell ref="S35:T35"/>
    <mergeCell ref="G37:I37"/>
    <mergeCell ref="C33:D33"/>
    <mergeCell ref="G33:H33"/>
    <mergeCell ref="K33:L33"/>
    <mergeCell ref="O33:P33"/>
    <mergeCell ref="S33:T33"/>
    <mergeCell ref="C34:D34"/>
    <mergeCell ref="G34:H34"/>
    <mergeCell ref="K34:L34"/>
    <mergeCell ref="O34:P34"/>
    <mergeCell ref="S34:T34"/>
    <mergeCell ref="C31:D31"/>
    <mergeCell ref="G31:H31"/>
    <mergeCell ref="K31:L31"/>
    <mergeCell ref="O31:P31"/>
    <mergeCell ref="S31:T31"/>
    <mergeCell ref="C32:D32"/>
    <mergeCell ref="G32:H32"/>
    <mergeCell ref="K32:L32"/>
    <mergeCell ref="O32:P32"/>
    <mergeCell ref="S32:T32"/>
    <mergeCell ref="C25:E27"/>
    <mergeCell ref="G25:I27"/>
    <mergeCell ref="K25:M27"/>
    <mergeCell ref="O25:Q27"/>
    <mergeCell ref="S25:U27"/>
    <mergeCell ref="C30:D30"/>
    <mergeCell ref="G30:H30"/>
    <mergeCell ref="K30:L30"/>
    <mergeCell ref="O30:P30"/>
    <mergeCell ref="S30:T30"/>
    <mergeCell ref="B2:V2"/>
    <mergeCell ref="C24:E24"/>
    <mergeCell ref="G24:I24"/>
    <mergeCell ref="K24:M24"/>
    <mergeCell ref="O24:Q24"/>
    <mergeCell ref="S24:U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Pradeep G</dc:creator>
  <cp:lastModifiedBy>Pradeep G</cp:lastModifiedBy>
  <dcterms:created xsi:type="dcterms:W3CDTF">2013-08-27T17:30:57Z</dcterms:created>
  <dcterms:modified xsi:type="dcterms:W3CDTF">2013-08-27T17:31:47Z</dcterms:modified>
</cp:coreProperties>
</file>